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n\Desktop\"/>
    </mc:Choice>
  </mc:AlternateContent>
  <bookViews>
    <workbookView xWindow="0" yWindow="0" windowWidth="28800" windowHeight="11805" activeTab="2"/>
  </bookViews>
  <sheets>
    <sheet name="yandex" sheetId="1" r:id="rId1"/>
    <sheet name="tcs" sheetId="3" r:id="rId2"/>
    <sheet name="Лист1" sheetId="4" r:id="rId3"/>
    <sheet name="Справочник" sheetId="2" r:id="rId4"/>
  </sheets>
  <definedNames>
    <definedName name="_xlnm._FilterDatabase" localSheetId="0" hidden="1">yandex!$A$1:$F$24</definedName>
    <definedName name="_xlnm._FilterDatabase" localSheetId="3" hidden="1">Справочник!#REF!</definedName>
    <definedName name="_xlnm.Extract" localSheetId="3">Справочник!#REF!</definedName>
  </definedNames>
  <calcPr calcId="152511"/>
  <pivotCaches>
    <pivotCache cacheId="18" r:id="rId5"/>
  </pivotCaches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2" i="4"/>
  <c r="F48" i="4"/>
  <c r="G48" i="4"/>
  <c r="I48" i="4"/>
  <c r="F49" i="4"/>
  <c r="G49" i="4" s="1"/>
  <c r="F50" i="4"/>
  <c r="G50" i="4"/>
  <c r="I50" i="4"/>
  <c r="F51" i="4"/>
  <c r="G51" i="4"/>
  <c r="I51" i="4"/>
  <c r="F52" i="4"/>
  <c r="G52" i="4" s="1"/>
  <c r="F53" i="4"/>
  <c r="G53" i="4" s="1"/>
  <c r="I53" i="4"/>
  <c r="F54" i="4"/>
  <c r="G54" i="4"/>
  <c r="I54" i="4"/>
  <c r="F55" i="4"/>
  <c r="F56" i="4"/>
  <c r="G56" i="4" s="1"/>
  <c r="I56" i="4"/>
  <c r="F57" i="4"/>
  <c r="G57" i="4"/>
  <c r="I57" i="4"/>
  <c r="F58" i="4"/>
  <c r="G58" i="4" s="1"/>
  <c r="I58" i="4"/>
  <c r="F59" i="4"/>
  <c r="G59" i="4" s="1"/>
  <c r="I59" i="4"/>
  <c r="F60" i="4"/>
  <c r="G60" i="4"/>
  <c r="I60" i="4"/>
  <c r="F61" i="4"/>
  <c r="G61" i="4" s="1"/>
  <c r="F62" i="4"/>
  <c r="G62" i="4" s="1"/>
  <c r="I62" i="4"/>
  <c r="F63" i="4"/>
  <c r="G63" i="4"/>
  <c r="I63" i="4"/>
  <c r="F64" i="4"/>
  <c r="F65" i="4"/>
  <c r="G65" i="4" s="1"/>
  <c r="I65" i="4"/>
  <c r="F66" i="4"/>
  <c r="G66" i="4"/>
  <c r="I66" i="4"/>
  <c r="F67" i="4"/>
  <c r="G67" i="4" s="1"/>
  <c r="I67" i="4"/>
  <c r="F68" i="4"/>
  <c r="G68" i="4" s="1"/>
  <c r="I68" i="4"/>
  <c r="F69" i="4"/>
  <c r="G69" i="4"/>
  <c r="I69" i="4"/>
  <c r="F70" i="4"/>
  <c r="G70" i="4" s="1"/>
  <c r="F71" i="4"/>
  <c r="G71" i="4" s="1"/>
  <c r="I71" i="4"/>
  <c r="F72" i="4"/>
  <c r="G72" i="4"/>
  <c r="I72" i="4"/>
  <c r="F73" i="4"/>
  <c r="F74" i="4"/>
  <c r="G74" i="4"/>
  <c r="I74" i="4"/>
  <c r="F75" i="4"/>
  <c r="G75" i="4"/>
  <c r="I75" i="4"/>
  <c r="F76" i="4"/>
  <c r="F77" i="4"/>
  <c r="G77" i="4"/>
  <c r="I77" i="4"/>
  <c r="F78" i="4"/>
  <c r="G78" i="4"/>
  <c r="I78" i="4"/>
  <c r="F79" i="4"/>
  <c r="F80" i="4"/>
  <c r="G80" i="4"/>
  <c r="I80" i="4"/>
  <c r="F81" i="4"/>
  <c r="G81" i="4"/>
  <c r="I81" i="4"/>
  <c r="F82" i="4"/>
  <c r="F83" i="4"/>
  <c r="G83" i="4"/>
  <c r="I83" i="4"/>
  <c r="F84" i="4"/>
  <c r="G84" i="4"/>
  <c r="I84" i="4"/>
  <c r="F85" i="4"/>
  <c r="F86" i="4"/>
  <c r="G86" i="4"/>
  <c r="I86" i="4"/>
  <c r="F87" i="4"/>
  <c r="G87" i="4"/>
  <c r="I87" i="4"/>
  <c r="F88" i="4"/>
  <c r="F89" i="4"/>
  <c r="G89" i="4" s="1"/>
  <c r="I89" i="4"/>
  <c r="F90" i="4"/>
  <c r="G90" i="4"/>
  <c r="I90" i="4"/>
  <c r="F91" i="4"/>
  <c r="G91" i="4" s="1"/>
  <c r="I91" i="4"/>
  <c r="F92" i="4"/>
  <c r="G92" i="4" s="1"/>
  <c r="I92" i="4"/>
  <c r="F93" i="4"/>
  <c r="G93" i="4"/>
  <c r="I93" i="4"/>
  <c r="F94" i="4"/>
  <c r="G94" i="4" s="1"/>
  <c r="F95" i="4"/>
  <c r="G95" i="4" s="1"/>
  <c r="I95" i="4"/>
  <c r="F96" i="4"/>
  <c r="G96" i="4"/>
  <c r="I96" i="4"/>
  <c r="F97" i="4"/>
  <c r="F98" i="4"/>
  <c r="G98" i="4" s="1"/>
  <c r="I98" i="4"/>
  <c r="F99" i="4"/>
  <c r="G99" i="4"/>
  <c r="I99" i="4"/>
  <c r="F100" i="4"/>
  <c r="G100" i="4" s="1"/>
  <c r="I100" i="4"/>
  <c r="F101" i="4"/>
  <c r="G101" i="4" s="1"/>
  <c r="I101" i="4"/>
  <c r="F102" i="4"/>
  <c r="G102" i="4"/>
  <c r="I102" i="4"/>
  <c r="F103" i="4"/>
  <c r="G103" i="4" s="1"/>
  <c r="F104" i="4"/>
  <c r="G104" i="4" s="1"/>
  <c r="I104" i="4"/>
  <c r="F105" i="4"/>
  <c r="G105" i="4"/>
  <c r="I105" i="4"/>
  <c r="F106" i="4"/>
  <c r="F107" i="4"/>
  <c r="G107" i="4" s="1"/>
  <c r="I107" i="4"/>
  <c r="F108" i="4"/>
  <c r="G108" i="4"/>
  <c r="I108" i="4"/>
  <c r="F109" i="4"/>
  <c r="G109" i="4" s="1"/>
  <c r="I109" i="4"/>
  <c r="F110" i="4"/>
  <c r="G110" i="4" s="1"/>
  <c r="I110" i="4"/>
  <c r="F111" i="4"/>
  <c r="G111" i="4"/>
  <c r="I111" i="4"/>
  <c r="F112" i="4"/>
  <c r="G112" i="4"/>
  <c r="I112" i="4"/>
  <c r="F113" i="4"/>
  <c r="G113" i="4" s="1"/>
  <c r="I113" i="4"/>
  <c r="F114" i="4"/>
  <c r="G114" i="4"/>
  <c r="I114" i="4"/>
  <c r="F115" i="4"/>
  <c r="F116" i="4"/>
  <c r="F117" i="4"/>
  <c r="G117" i="4"/>
  <c r="I117" i="4"/>
  <c r="F118" i="4"/>
  <c r="G118" i="4" s="1"/>
  <c r="I118" i="4"/>
  <c r="F119" i="4"/>
  <c r="G119" i="4" s="1"/>
  <c r="I119" i="4"/>
  <c r="F120" i="4"/>
  <c r="G120" i="4"/>
  <c r="I120" i="4"/>
  <c r="F121" i="4"/>
  <c r="G121" i="4"/>
  <c r="I121" i="4"/>
  <c r="F122" i="4"/>
  <c r="G122" i="4" s="1"/>
  <c r="I122" i="4"/>
  <c r="F123" i="4"/>
  <c r="G123" i="4"/>
  <c r="I123" i="4"/>
  <c r="F124" i="4"/>
  <c r="F125" i="4"/>
  <c r="F126" i="4"/>
  <c r="G126" i="4"/>
  <c r="I126" i="4"/>
  <c r="F127" i="4"/>
  <c r="G127" i="4" s="1"/>
  <c r="I127" i="4"/>
  <c r="F128" i="4"/>
  <c r="G128" i="4" s="1"/>
  <c r="I128" i="4"/>
  <c r="F129" i="4"/>
  <c r="G129" i="4"/>
  <c r="I129" i="4"/>
  <c r="F130" i="4"/>
  <c r="G130" i="4"/>
  <c r="I130" i="4"/>
  <c r="F131" i="4"/>
  <c r="G131" i="4" s="1"/>
  <c r="I131" i="4"/>
  <c r="F132" i="4"/>
  <c r="G132" i="4"/>
  <c r="I132" i="4"/>
  <c r="F133" i="4"/>
  <c r="F134" i="4"/>
  <c r="F135" i="4"/>
  <c r="G135" i="4"/>
  <c r="I135" i="4"/>
  <c r="F136" i="4"/>
  <c r="G136" i="4" s="1"/>
  <c r="I136" i="4"/>
  <c r="F137" i="4"/>
  <c r="G137" i="4" s="1"/>
  <c r="I137" i="4"/>
  <c r="F138" i="4"/>
  <c r="G138" i="4"/>
  <c r="I138" i="4"/>
  <c r="F139" i="4"/>
  <c r="G139" i="4"/>
  <c r="I139" i="4"/>
  <c r="F140" i="4"/>
  <c r="G140" i="4" s="1"/>
  <c r="I140" i="4"/>
  <c r="F141" i="4"/>
  <c r="G141" i="4"/>
  <c r="I141" i="4"/>
  <c r="F142" i="4"/>
  <c r="F143" i="4"/>
  <c r="F144" i="4"/>
  <c r="G144" i="4"/>
  <c r="I144" i="4"/>
  <c r="F145" i="4"/>
  <c r="G145" i="4" s="1"/>
  <c r="I145" i="4"/>
  <c r="F146" i="4"/>
  <c r="G146" i="4" s="1"/>
  <c r="I146" i="4"/>
  <c r="F147" i="4"/>
  <c r="G147" i="4"/>
  <c r="I147" i="4"/>
  <c r="F148" i="4"/>
  <c r="G148" i="4"/>
  <c r="I148" i="4"/>
  <c r="F149" i="4"/>
  <c r="G149" i="4" s="1"/>
  <c r="I149" i="4"/>
  <c r="F150" i="4"/>
  <c r="G150" i="4"/>
  <c r="I150" i="4"/>
  <c r="F151" i="4"/>
  <c r="F152" i="4"/>
  <c r="F153" i="4"/>
  <c r="G153" i="4"/>
  <c r="I153" i="4"/>
  <c r="F154" i="4"/>
  <c r="G154" i="4" s="1"/>
  <c r="I154" i="4"/>
  <c r="F155" i="4"/>
  <c r="G155" i="4" s="1"/>
  <c r="I155" i="4"/>
  <c r="F156" i="4"/>
  <c r="G156" i="4"/>
  <c r="I156" i="4"/>
  <c r="F157" i="4"/>
  <c r="G157" i="4"/>
  <c r="I157" i="4"/>
  <c r="F158" i="4"/>
  <c r="G158" i="4" s="1"/>
  <c r="I158" i="4"/>
  <c r="F159" i="4"/>
  <c r="G159" i="4"/>
  <c r="I159" i="4"/>
  <c r="F160" i="4"/>
  <c r="F161" i="4"/>
  <c r="F162" i="4"/>
  <c r="G162" i="4"/>
  <c r="I162" i="4"/>
  <c r="F163" i="4"/>
  <c r="G163" i="4" s="1"/>
  <c r="I163" i="4"/>
  <c r="F164" i="4"/>
  <c r="G164" i="4" s="1"/>
  <c r="I164" i="4"/>
  <c r="F165" i="4"/>
  <c r="G165" i="4"/>
  <c r="I165" i="4"/>
  <c r="F166" i="4"/>
  <c r="G166" i="4"/>
  <c r="I166" i="4"/>
  <c r="F167" i="4"/>
  <c r="G167" i="4" s="1"/>
  <c r="I167" i="4"/>
  <c r="F168" i="4"/>
  <c r="G168" i="4"/>
  <c r="I168" i="4"/>
  <c r="F169" i="4"/>
  <c r="F170" i="4"/>
  <c r="F171" i="4"/>
  <c r="G171" i="4"/>
  <c r="I171" i="4"/>
  <c r="F172" i="4"/>
  <c r="G172" i="4" s="1"/>
  <c r="I172" i="4"/>
  <c r="F173" i="4"/>
  <c r="G173" i="4" s="1"/>
  <c r="I173" i="4"/>
  <c r="F174" i="4"/>
  <c r="G174" i="4"/>
  <c r="I174" i="4"/>
  <c r="F175" i="4"/>
  <c r="G175" i="4"/>
  <c r="I175" i="4"/>
  <c r="F176" i="4"/>
  <c r="G176" i="4" s="1"/>
  <c r="I176" i="4"/>
  <c r="F177" i="4"/>
  <c r="G177" i="4"/>
  <c r="I177" i="4"/>
  <c r="F178" i="4"/>
  <c r="F179" i="4"/>
  <c r="F180" i="4"/>
  <c r="G180" i="4"/>
  <c r="I180" i="4"/>
  <c r="F181" i="4"/>
  <c r="G181" i="4" s="1"/>
  <c r="I181" i="4"/>
  <c r="F182" i="4"/>
  <c r="G182" i="4" s="1"/>
  <c r="I182" i="4"/>
  <c r="F183" i="4"/>
  <c r="G183" i="4"/>
  <c r="I183" i="4"/>
  <c r="F184" i="4"/>
  <c r="G184" i="4"/>
  <c r="I184" i="4"/>
  <c r="F185" i="4"/>
  <c r="G185" i="4"/>
  <c r="I185" i="4"/>
  <c r="F186" i="4"/>
  <c r="G186" i="4" s="1"/>
  <c r="I186" i="4"/>
  <c r="F187" i="4"/>
  <c r="G187" i="4" s="1"/>
  <c r="I187" i="4"/>
  <c r="F188" i="4"/>
  <c r="G188" i="4"/>
  <c r="I188" i="4"/>
  <c r="F189" i="4"/>
  <c r="G189" i="4" s="1"/>
  <c r="F190" i="4"/>
  <c r="G190" i="4" s="1"/>
  <c r="I190" i="4"/>
  <c r="F191" i="4"/>
  <c r="G191" i="4"/>
  <c r="I191" i="4"/>
  <c r="F192" i="4"/>
  <c r="G192" i="4" s="1"/>
  <c r="F193" i="4"/>
  <c r="G193" i="4" s="1"/>
  <c r="I193" i="4"/>
  <c r="F194" i="4"/>
  <c r="G194" i="4"/>
  <c r="I194" i="4"/>
  <c r="F195" i="4"/>
  <c r="G195" i="4" s="1"/>
  <c r="I195" i="4"/>
  <c r="F196" i="4"/>
  <c r="G196" i="4" s="1"/>
  <c r="I196" i="4"/>
  <c r="F197" i="4"/>
  <c r="G197" i="4"/>
  <c r="I197" i="4"/>
  <c r="F198" i="4"/>
  <c r="G198" i="4" s="1"/>
  <c r="F199" i="4"/>
  <c r="G199" i="4" s="1"/>
  <c r="I199" i="4"/>
  <c r="F200" i="4"/>
  <c r="G200" i="4"/>
  <c r="I200" i="4"/>
  <c r="F201" i="4"/>
  <c r="G201" i="4" s="1"/>
  <c r="F202" i="4"/>
  <c r="G202" i="4" s="1"/>
  <c r="I202" i="4"/>
  <c r="F203" i="4"/>
  <c r="G203" i="4"/>
  <c r="I203" i="4"/>
  <c r="F204" i="4"/>
  <c r="G204" i="4" s="1"/>
  <c r="I204" i="4"/>
  <c r="F205" i="4"/>
  <c r="G205" i="4" s="1"/>
  <c r="I205" i="4"/>
  <c r="F206" i="4"/>
  <c r="G206" i="4"/>
  <c r="I206" i="4"/>
  <c r="F207" i="4"/>
  <c r="G207" i="4" s="1"/>
  <c r="F208" i="4"/>
  <c r="G208" i="4" s="1"/>
  <c r="I208" i="4"/>
  <c r="F209" i="4"/>
  <c r="G209" i="4"/>
  <c r="I209" i="4"/>
  <c r="F210" i="4"/>
  <c r="G210" i="4" s="1"/>
  <c r="F211" i="4"/>
  <c r="G211" i="4" s="1"/>
  <c r="I211" i="4"/>
  <c r="F212" i="4"/>
  <c r="G212" i="4"/>
  <c r="I212" i="4"/>
  <c r="F213" i="4"/>
  <c r="G213" i="4" s="1"/>
  <c r="I213" i="4"/>
  <c r="F214" i="4"/>
  <c r="G214" i="4" s="1"/>
  <c r="I214" i="4"/>
  <c r="F215" i="4"/>
  <c r="G215" i="4"/>
  <c r="I215" i="4"/>
  <c r="F216" i="4"/>
  <c r="G216" i="4" s="1"/>
  <c r="F217" i="4"/>
  <c r="G217" i="4" s="1"/>
  <c r="I217" i="4"/>
  <c r="F218" i="4"/>
  <c r="G218" i="4"/>
  <c r="I218" i="4"/>
  <c r="F219" i="4"/>
  <c r="G219" i="4" s="1"/>
  <c r="F220" i="4"/>
  <c r="G220" i="4" s="1"/>
  <c r="I220" i="4"/>
  <c r="F221" i="4"/>
  <c r="G221" i="4"/>
  <c r="I221" i="4"/>
  <c r="F222" i="4"/>
  <c r="G222" i="4" s="1"/>
  <c r="I222" i="4"/>
  <c r="F223" i="4"/>
  <c r="G223" i="4" s="1"/>
  <c r="I223" i="4"/>
  <c r="F224" i="4"/>
  <c r="G224" i="4"/>
  <c r="I224" i="4"/>
  <c r="F225" i="4"/>
  <c r="G225" i="4" s="1"/>
  <c r="F226" i="4"/>
  <c r="G226" i="4" s="1"/>
  <c r="I226" i="4"/>
  <c r="F227" i="4"/>
  <c r="G227" i="4"/>
  <c r="I227" i="4"/>
  <c r="F228" i="4"/>
  <c r="G228" i="4" s="1"/>
  <c r="F229" i="4"/>
  <c r="G229" i="4" s="1"/>
  <c r="I229" i="4"/>
  <c r="F230" i="4"/>
  <c r="G230" i="4"/>
  <c r="I230" i="4"/>
  <c r="F231" i="4"/>
  <c r="G231" i="4" s="1"/>
  <c r="I231" i="4"/>
  <c r="F232" i="4"/>
  <c r="G232" i="4" s="1"/>
  <c r="I232" i="4"/>
  <c r="F233" i="4"/>
  <c r="G233" i="4"/>
  <c r="I233" i="4"/>
  <c r="F234" i="4"/>
  <c r="G234" i="4"/>
  <c r="I234" i="4"/>
  <c r="F235" i="4"/>
  <c r="G235" i="4" s="1"/>
  <c r="I235" i="4"/>
  <c r="F236" i="4"/>
  <c r="G236" i="4"/>
  <c r="I236" i="4"/>
  <c r="F237" i="4"/>
  <c r="G237" i="4" s="1"/>
  <c r="I237" i="4"/>
  <c r="F238" i="4"/>
  <c r="G238" i="4" s="1"/>
  <c r="I238" i="4"/>
  <c r="F239" i="4"/>
  <c r="G239" i="4"/>
  <c r="I239" i="4"/>
  <c r="F240" i="4"/>
  <c r="G240" i="4" s="1"/>
  <c r="I240" i="4"/>
  <c r="F241" i="4"/>
  <c r="G241" i="4" s="1"/>
  <c r="I241" i="4"/>
  <c r="F242" i="4"/>
  <c r="G242" i="4"/>
  <c r="I242" i="4"/>
  <c r="F243" i="4"/>
  <c r="G243" i="4" s="1"/>
  <c r="I243" i="4"/>
  <c r="F244" i="4"/>
  <c r="G244" i="4" s="1"/>
  <c r="I244" i="4"/>
  <c r="F245" i="4"/>
  <c r="G245" i="4"/>
  <c r="I245" i="4"/>
  <c r="F246" i="4"/>
  <c r="G246" i="4" s="1"/>
  <c r="I246" i="4"/>
  <c r="F247" i="4"/>
  <c r="G247" i="4" s="1"/>
  <c r="I247" i="4"/>
  <c r="F248" i="4"/>
  <c r="G248" i="4"/>
  <c r="I248" i="4"/>
  <c r="F249" i="4"/>
  <c r="G249" i="4" s="1"/>
  <c r="I249" i="4"/>
  <c r="F250" i="4"/>
  <c r="G250" i="4" s="1"/>
  <c r="I250" i="4"/>
  <c r="F251" i="4"/>
  <c r="G251" i="4"/>
  <c r="I251" i="4"/>
  <c r="F252" i="4"/>
  <c r="G252" i="4" s="1"/>
  <c r="I252" i="4"/>
  <c r="F253" i="4"/>
  <c r="G253" i="4" s="1"/>
  <c r="I253" i="4"/>
  <c r="F254" i="4"/>
  <c r="G254" i="4"/>
  <c r="I254" i="4"/>
  <c r="F255" i="4"/>
  <c r="G255" i="4" s="1"/>
  <c r="I255" i="4"/>
  <c r="F256" i="4"/>
  <c r="G256" i="4" s="1"/>
  <c r="I256" i="4"/>
  <c r="F257" i="4"/>
  <c r="G257" i="4"/>
  <c r="I257" i="4"/>
  <c r="F258" i="4"/>
  <c r="G258" i="4" s="1"/>
  <c r="I258" i="4"/>
  <c r="F259" i="4"/>
  <c r="G259" i="4" s="1"/>
  <c r="I259" i="4"/>
  <c r="F260" i="4"/>
  <c r="G260" i="4"/>
  <c r="I260" i="4"/>
  <c r="F261" i="4"/>
  <c r="G261" i="4" s="1"/>
  <c r="I261" i="4"/>
  <c r="F262" i="4"/>
  <c r="G262" i="4" s="1"/>
  <c r="I262" i="4"/>
  <c r="F263" i="4"/>
  <c r="G263" i="4"/>
  <c r="I263" i="4"/>
  <c r="F264" i="4"/>
  <c r="G264" i="4" s="1"/>
  <c r="I264" i="4"/>
  <c r="F265" i="4"/>
  <c r="G265" i="4" s="1"/>
  <c r="I265" i="4"/>
  <c r="F266" i="4"/>
  <c r="G266" i="4"/>
  <c r="I266" i="4"/>
  <c r="F267" i="4"/>
  <c r="G267" i="4" s="1"/>
  <c r="I267" i="4"/>
  <c r="F268" i="4"/>
  <c r="G268" i="4" s="1"/>
  <c r="I268" i="4"/>
  <c r="F269" i="4"/>
  <c r="G269" i="4"/>
  <c r="I269" i="4"/>
  <c r="F270" i="4"/>
  <c r="G270" i="4" s="1"/>
  <c r="I270" i="4"/>
  <c r="F271" i="4"/>
  <c r="G271" i="4" s="1"/>
  <c r="I271" i="4"/>
  <c r="F272" i="4"/>
  <c r="G272" i="4"/>
  <c r="I272" i="4"/>
  <c r="F273" i="4"/>
  <c r="G273" i="4" s="1"/>
  <c r="I273" i="4"/>
  <c r="F274" i="4"/>
  <c r="G274" i="4" s="1"/>
  <c r="I274" i="4"/>
  <c r="F275" i="4"/>
  <c r="G275" i="4"/>
  <c r="I275" i="4"/>
  <c r="F276" i="4"/>
  <c r="G276" i="4" s="1"/>
  <c r="I276" i="4"/>
  <c r="F277" i="4"/>
  <c r="G277" i="4" s="1"/>
  <c r="I277" i="4"/>
  <c r="F278" i="4"/>
  <c r="G278" i="4"/>
  <c r="I278" i="4"/>
  <c r="F279" i="4"/>
  <c r="G279" i="4" s="1"/>
  <c r="I279" i="4"/>
  <c r="F280" i="4"/>
  <c r="G280" i="4" s="1"/>
  <c r="I280" i="4"/>
  <c r="F281" i="4"/>
  <c r="G281" i="4"/>
  <c r="I281" i="4"/>
  <c r="F282" i="4"/>
  <c r="G282" i="4" s="1"/>
  <c r="I282" i="4"/>
  <c r="F283" i="4"/>
  <c r="G283" i="4" s="1"/>
  <c r="I283" i="4"/>
  <c r="F284" i="4"/>
  <c r="G284" i="4"/>
  <c r="I284" i="4"/>
  <c r="F285" i="4"/>
  <c r="G285" i="4" s="1"/>
  <c r="I285" i="4"/>
  <c r="F286" i="4"/>
  <c r="G286" i="4" s="1"/>
  <c r="I286" i="4"/>
  <c r="F287" i="4"/>
  <c r="G287" i="4"/>
  <c r="I287" i="4"/>
  <c r="F288" i="4"/>
  <c r="G288" i="4" s="1"/>
  <c r="I288" i="4"/>
  <c r="F289" i="4"/>
  <c r="G289" i="4" s="1"/>
  <c r="I289" i="4"/>
  <c r="F290" i="4"/>
  <c r="G290" i="4"/>
  <c r="I290" i="4"/>
  <c r="F291" i="4"/>
  <c r="G291" i="4" s="1"/>
  <c r="I291" i="4"/>
  <c r="F292" i="4"/>
  <c r="G292" i="4" s="1"/>
  <c r="I292" i="4"/>
  <c r="F293" i="4"/>
  <c r="G293" i="4"/>
  <c r="I293" i="4"/>
  <c r="F294" i="4"/>
  <c r="G294" i="4" s="1"/>
  <c r="I294" i="4"/>
  <c r="F295" i="4"/>
  <c r="G295" i="4" s="1"/>
  <c r="I295" i="4"/>
  <c r="F296" i="4"/>
  <c r="G296" i="4"/>
  <c r="I296" i="4"/>
  <c r="F297" i="4"/>
  <c r="G297" i="4" s="1"/>
  <c r="I297" i="4"/>
  <c r="F298" i="4"/>
  <c r="G298" i="4" s="1"/>
  <c r="I298" i="4"/>
  <c r="F299" i="4"/>
  <c r="G299" i="4"/>
  <c r="I299" i="4"/>
  <c r="F300" i="4"/>
  <c r="G300" i="4" s="1"/>
  <c r="I300" i="4"/>
  <c r="F301" i="4"/>
  <c r="G301" i="4" s="1"/>
  <c r="I301" i="4"/>
  <c r="F302" i="4"/>
  <c r="G302" i="4"/>
  <c r="I302" i="4"/>
  <c r="F303" i="4"/>
  <c r="G303" i="4" s="1"/>
  <c r="I303" i="4"/>
  <c r="F304" i="4"/>
  <c r="G304" i="4" s="1"/>
  <c r="I304" i="4"/>
  <c r="F305" i="4"/>
  <c r="G305" i="4"/>
  <c r="I305" i="4"/>
  <c r="F306" i="4"/>
  <c r="G306" i="4" s="1"/>
  <c r="I306" i="4"/>
  <c r="F307" i="4"/>
  <c r="G307" i="4" s="1"/>
  <c r="I307" i="4"/>
  <c r="F308" i="4"/>
  <c r="G308" i="4"/>
  <c r="I308" i="4"/>
  <c r="F309" i="4"/>
  <c r="G309" i="4" s="1"/>
  <c r="I309" i="4"/>
  <c r="F310" i="4"/>
  <c r="G310" i="4" s="1"/>
  <c r="I310" i="4"/>
  <c r="F311" i="4"/>
  <c r="G311" i="4"/>
  <c r="I311" i="4"/>
  <c r="F312" i="4"/>
  <c r="G312" i="4" s="1"/>
  <c r="I312" i="4"/>
  <c r="F313" i="4"/>
  <c r="G313" i="4" s="1"/>
  <c r="I313" i="4"/>
  <c r="F314" i="4"/>
  <c r="G314" i="4"/>
  <c r="I314" i="4"/>
  <c r="F315" i="4"/>
  <c r="G315" i="4" s="1"/>
  <c r="I315" i="4"/>
  <c r="F316" i="4"/>
  <c r="G316" i="4" s="1"/>
  <c r="I316" i="4"/>
  <c r="F317" i="4"/>
  <c r="G317" i="4"/>
  <c r="I317" i="4"/>
  <c r="F318" i="4"/>
  <c r="G318" i="4" s="1"/>
  <c r="I318" i="4"/>
  <c r="F319" i="4"/>
  <c r="G319" i="4" s="1"/>
  <c r="I319" i="4"/>
  <c r="F320" i="4"/>
  <c r="G320" i="4"/>
  <c r="I320" i="4"/>
  <c r="F321" i="4"/>
  <c r="G321" i="4" s="1"/>
  <c r="I321" i="4"/>
  <c r="F322" i="4"/>
  <c r="G322" i="4" s="1"/>
  <c r="I322" i="4"/>
  <c r="F323" i="4"/>
  <c r="G323" i="4"/>
  <c r="I323" i="4"/>
  <c r="F324" i="4"/>
  <c r="G324" i="4" s="1"/>
  <c r="I324" i="4"/>
  <c r="F325" i="4"/>
  <c r="G325" i="4" s="1"/>
  <c r="I325" i="4"/>
  <c r="F326" i="4"/>
  <c r="G326" i="4"/>
  <c r="I326" i="4"/>
  <c r="F327" i="4"/>
  <c r="G327" i="4" s="1"/>
  <c r="I327" i="4"/>
  <c r="F328" i="4"/>
  <c r="G328" i="4" s="1"/>
  <c r="I328" i="4"/>
  <c r="F329" i="4"/>
  <c r="G329" i="4"/>
  <c r="I329" i="4"/>
  <c r="F330" i="4"/>
  <c r="G330" i="4" s="1"/>
  <c r="I330" i="4"/>
  <c r="F331" i="4"/>
  <c r="G331" i="4" s="1"/>
  <c r="I331" i="4"/>
  <c r="F332" i="4"/>
  <c r="G332" i="4"/>
  <c r="I332" i="4"/>
  <c r="F333" i="4"/>
  <c r="G333" i="4" s="1"/>
  <c r="I333" i="4"/>
  <c r="F334" i="4"/>
  <c r="G334" i="4" s="1"/>
  <c r="I334" i="4"/>
  <c r="F335" i="4"/>
  <c r="G335" i="4"/>
  <c r="I335" i="4"/>
  <c r="F336" i="4"/>
  <c r="G336" i="4" s="1"/>
  <c r="I336" i="4"/>
  <c r="F337" i="4"/>
  <c r="G337" i="4" s="1"/>
  <c r="I337" i="4"/>
  <c r="F338" i="4"/>
  <c r="G338" i="4"/>
  <c r="I338" i="4"/>
  <c r="F339" i="4"/>
  <c r="G339" i="4" s="1"/>
  <c r="I339" i="4"/>
  <c r="F340" i="4"/>
  <c r="G340" i="4" s="1"/>
  <c r="I340" i="4"/>
  <c r="F341" i="4"/>
  <c r="G341" i="4"/>
  <c r="I341" i="4"/>
  <c r="F342" i="4"/>
  <c r="G342" i="4" s="1"/>
  <c r="I342" i="4"/>
  <c r="F343" i="4"/>
  <c r="G343" i="4" s="1"/>
  <c r="I343" i="4"/>
  <c r="F344" i="4"/>
  <c r="G344" i="4"/>
  <c r="I344" i="4"/>
  <c r="F345" i="4"/>
  <c r="G345" i="4" s="1"/>
  <c r="I345" i="4"/>
  <c r="F346" i="4"/>
  <c r="G346" i="4" s="1"/>
  <c r="I346" i="4"/>
  <c r="F347" i="4"/>
  <c r="G347" i="4"/>
  <c r="I347" i="4"/>
  <c r="F348" i="4"/>
  <c r="G348" i="4" s="1"/>
  <c r="I348" i="4"/>
  <c r="F349" i="4"/>
  <c r="G349" i="4" s="1"/>
  <c r="I349" i="4"/>
  <c r="F350" i="4"/>
  <c r="G350" i="4"/>
  <c r="I350" i="4"/>
  <c r="F351" i="4"/>
  <c r="G351" i="4" s="1"/>
  <c r="I351" i="4"/>
  <c r="F352" i="4"/>
  <c r="G352" i="4" s="1"/>
  <c r="I352" i="4"/>
  <c r="F353" i="4"/>
  <c r="G353" i="4"/>
  <c r="I353" i="4"/>
  <c r="F354" i="4"/>
  <c r="G354" i="4" s="1"/>
  <c r="I354" i="4"/>
  <c r="F355" i="4"/>
  <c r="G355" i="4" s="1"/>
  <c r="I355" i="4"/>
  <c r="F356" i="4"/>
  <c r="G356" i="4"/>
  <c r="I356" i="4"/>
  <c r="F357" i="4"/>
  <c r="G357" i="4" s="1"/>
  <c r="I357" i="4"/>
  <c r="F358" i="4"/>
  <c r="G358" i="4" s="1"/>
  <c r="I358" i="4"/>
  <c r="F359" i="4"/>
  <c r="G359" i="4"/>
  <c r="I359" i="4"/>
  <c r="F360" i="4"/>
  <c r="G360" i="4" s="1"/>
  <c r="I360" i="4"/>
  <c r="F361" i="4"/>
  <c r="G361" i="4" s="1"/>
  <c r="I361" i="4"/>
  <c r="F362" i="4"/>
  <c r="G362" i="4"/>
  <c r="I362" i="4"/>
  <c r="F363" i="4"/>
  <c r="G363" i="4" s="1"/>
  <c r="F364" i="4"/>
  <c r="G364" i="4" s="1"/>
  <c r="I364" i="4"/>
  <c r="F365" i="4"/>
  <c r="G365" i="4"/>
  <c r="I365" i="4"/>
  <c r="F366" i="4"/>
  <c r="G366" i="4" s="1"/>
  <c r="F367" i="4"/>
  <c r="G367" i="4" s="1"/>
  <c r="I367" i="4"/>
  <c r="F368" i="4"/>
  <c r="G368" i="4"/>
  <c r="I368" i="4"/>
  <c r="F369" i="4"/>
  <c r="G369" i="4" s="1"/>
  <c r="I369" i="4"/>
  <c r="F370" i="4"/>
  <c r="G370" i="4" s="1"/>
  <c r="I370" i="4"/>
  <c r="F371" i="4"/>
  <c r="G371" i="4"/>
  <c r="I371" i="4"/>
  <c r="F372" i="4"/>
  <c r="G372" i="4" s="1"/>
  <c r="F373" i="4"/>
  <c r="G373" i="4" s="1"/>
  <c r="I373" i="4"/>
  <c r="F374" i="4"/>
  <c r="G374" i="4"/>
  <c r="I374" i="4"/>
  <c r="F375" i="4"/>
  <c r="G375" i="4" s="1"/>
  <c r="F376" i="4"/>
  <c r="G376" i="4" s="1"/>
  <c r="I376" i="4"/>
  <c r="F377" i="4"/>
  <c r="G377" i="4"/>
  <c r="I377" i="4"/>
  <c r="F378" i="4"/>
  <c r="G378" i="4" s="1"/>
  <c r="I378" i="4"/>
  <c r="F379" i="4"/>
  <c r="G379" i="4" s="1"/>
  <c r="I379" i="4"/>
  <c r="F380" i="4"/>
  <c r="G380" i="4"/>
  <c r="I380" i="4"/>
  <c r="F381" i="4"/>
  <c r="G381" i="4" s="1"/>
  <c r="F382" i="4"/>
  <c r="G382" i="4" s="1"/>
  <c r="I382" i="4"/>
  <c r="F383" i="4"/>
  <c r="G383" i="4"/>
  <c r="I383" i="4"/>
  <c r="F384" i="4"/>
  <c r="G384" i="4" s="1"/>
  <c r="F385" i="4"/>
  <c r="G385" i="4" s="1"/>
  <c r="I385" i="4"/>
  <c r="F386" i="4"/>
  <c r="G386" i="4"/>
  <c r="I386" i="4"/>
  <c r="F387" i="4"/>
  <c r="G387" i="4" s="1"/>
  <c r="I387" i="4"/>
  <c r="F388" i="4"/>
  <c r="G388" i="4" s="1"/>
  <c r="I388" i="4"/>
  <c r="F389" i="4"/>
  <c r="G389" i="4"/>
  <c r="I389" i="4"/>
  <c r="F390" i="4"/>
  <c r="G390" i="4" s="1"/>
  <c r="F391" i="4"/>
  <c r="G391" i="4" s="1"/>
  <c r="I391" i="4"/>
  <c r="F392" i="4"/>
  <c r="G392" i="4"/>
  <c r="I392" i="4"/>
  <c r="F393" i="4"/>
  <c r="G393" i="4" s="1"/>
  <c r="F394" i="4"/>
  <c r="G394" i="4" s="1"/>
  <c r="I394" i="4"/>
  <c r="F395" i="4"/>
  <c r="G395" i="4"/>
  <c r="I395" i="4"/>
  <c r="F396" i="4"/>
  <c r="G396" i="4" s="1"/>
  <c r="I396" i="4"/>
  <c r="F397" i="4"/>
  <c r="G397" i="4" s="1"/>
  <c r="I397" i="4"/>
  <c r="F398" i="4"/>
  <c r="G398" i="4"/>
  <c r="I398" i="4"/>
  <c r="F399" i="4"/>
  <c r="G399" i="4" s="1"/>
  <c r="F400" i="4"/>
  <c r="G400" i="4" s="1"/>
  <c r="I400" i="4"/>
  <c r="F401" i="4"/>
  <c r="G401" i="4"/>
  <c r="I401" i="4"/>
  <c r="F402" i="4"/>
  <c r="G402" i="4" s="1"/>
  <c r="F403" i="4"/>
  <c r="G403" i="4" s="1"/>
  <c r="I403" i="4"/>
  <c r="F404" i="4"/>
  <c r="G404" i="4"/>
  <c r="I404" i="4"/>
  <c r="F405" i="4"/>
  <c r="G405" i="4" s="1"/>
  <c r="I405" i="4"/>
  <c r="F406" i="4"/>
  <c r="G406" i="4" s="1"/>
  <c r="I406" i="4"/>
  <c r="F407" i="4"/>
  <c r="G407" i="4"/>
  <c r="I407" i="4"/>
  <c r="F408" i="4"/>
  <c r="G408" i="4" s="1"/>
  <c r="F409" i="4"/>
  <c r="G409" i="4" s="1"/>
  <c r="I409" i="4"/>
  <c r="F410" i="4"/>
  <c r="G410" i="4"/>
  <c r="I410" i="4"/>
  <c r="F411" i="4"/>
  <c r="G411" i="4" s="1"/>
  <c r="F412" i="4"/>
  <c r="G412" i="4" s="1"/>
  <c r="I412" i="4"/>
  <c r="F413" i="4"/>
  <c r="G413" i="4"/>
  <c r="I413" i="4"/>
  <c r="F414" i="4"/>
  <c r="G414" i="4" s="1"/>
  <c r="I414" i="4"/>
  <c r="F415" i="4"/>
  <c r="G415" i="4" s="1"/>
  <c r="I415" i="4"/>
  <c r="F416" i="4"/>
  <c r="G416" i="4"/>
  <c r="I416" i="4"/>
  <c r="F417" i="4"/>
  <c r="G417" i="4" s="1"/>
  <c r="F418" i="4"/>
  <c r="G418" i="4" s="1"/>
  <c r="I418" i="4"/>
  <c r="F419" i="4"/>
  <c r="G419" i="4"/>
  <c r="I419" i="4"/>
  <c r="F420" i="4"/>
  <c r="G420" i="4" s="1"/>
  <c r="F421" i="4"/>
  <c r="G421" i="4" s="1"/>
  <c r="I421" i="4"/>
  <c r="F422" i="4"/>
  <c r="G422" i="4"/>
  <c r="I422" i="4"/>
  <c r="F423" i="4"/>
  <c r="G423" i="4" s="1"/>
  <c r="I423" i="4"/>
  <c r="F424" i="4"/>
  <c r="G424" i="4" s="1"/>
  <c r="I424" i="4"/>
  <c r="F425" i="4"/>
  <c r="G425" i="4"/>
  <c r="I425" i="4"/>
  <c r="F426" i="4"/>
  <c r="G426" i="4" s="1"/>
  <c r="F427" i="4"/>
  <c r="G427" i="4" s="1"/>
  <c r="I427" i="4"/>
  <c r="F428" i="4"/>
  <c r="G428" i="4"/>
  <c r="I428" i="4"/>
  <c r="F429" i="4"/>
  <c r="G429" i="4" s="1"/>
  <c r="F430" i="4"/>
  <c r="G430" i="4" s="1"/>
  <c r="I430" i="4"/>
  <c r="F431" i="4"/>
  <c r="G431" i="4"/>
  <c r="I431" i="4"/>
  <c r="F432" i="4"/>
  <c r="G432" i="4" s="1"/>
  <c r="I432" i="4"/>
  <c r="F433" i="4"/>
  <c r="G433" i="4" s="1"/>
  <c r="I433" i="4"/>
  <c r="F434" i="4"/>
  <c r="G434" i="4"/>
  <c r="I434" i="4"/>
  <c r="F435" i="4"/>
  <c r="G435" i="4" s="1"/>
  <c r="F436" i="4"/>
  <c r="G436" i="4" s="1"/>
  <c r="I436" i="4"/>
  <c r="F437" i="4"/>
  <c r="G437" i="4"/>
  <c r="I437" i="4"/>
  <c r="F438" i="4"/>
  <c r="G438" i="4" s="1"/>
  <c r="F439" i="4"/>
  <c r="G439" i="4" s="1"/>
  <c r="I439" i="4"/>
  <c r="F440" i="4"/>
  <c r="G440" i="4"/>
  <c r="I440" i="4"/>
  <c r="F441" i="4"/>
  <c r="G441" i="4" s="1"/>
  <c r="I441" i="4"/>
  <c r="F442" i="4"/>
  <c r="G442" i="4" s="1"/>
  <c r="I442" i="4"/>
  <c r="F443" i="4"/>
  <c r="G443" i="4"/>
  <c r="I443" i="4"/>
  <c r="F444" i="4"/>
  <c r="G444" i="4" s="1"/>
  <c r="F445" i="4"/>
  <c r="G445" i="4" s="1"/>
  <c r="I445" i="4"/>
  <c r="F446" i="4"/>
  <c r="G446" i="4"/>
  <c r="I446" i="4"/>
  <c r="F447" i="4"/>
  <c r="G447" i="4" s="1"/>
  <c r="F448" i="4"/>
  <c r="G448" i="4" s="1"/>
  <c r="I448" i="4"/>
  <c r="F449" i="4"/>
  <c r="G449" i="4"/>
  <c r="I449" i="4"/>
  <c r="F450" i="4"/>
  <c r="G450" i="4" s="1"/>
  <c r="I450" i="4"/>
  <c r="F451" i="4"/>
  <c r="G451" i="4" s="1"/>
  <c r="I451" i="4"/>
  <c r="F452" i="4"/>
  <c r="G452" i="4"/>
  <c r="I452" i="4"/>
  <c r="F453" i="4"/>
  <c r="G453" i="4" s="1"/>
  <c r="F454" i="4"/>
  <c r="G454" i="4" s="1"/>
  <c r="I454" i="4"/>
  <c r="F455" i="4"/>
  <c r="G455" i="4"/>
  <c r="I455" i="4"/>
  <c r="F456" i="4"/>
  <c r="G456" i="4" s="1"/>
  <c r="F457" i="4"/>
  <c r="G457" i="4" s="1"/>
  <c r="I457" i="4"/>
  <c r="F458" i="4"/>
  <c r="G458" i="4"/>
  <c r="I458" i="4"/>
  <c r="F459" i="4"/>
  <c r="G459" i="4" s="1"/>
  <c r="I459" i="4"/>
  <c r="F460" i="4"/>
  <c r="G460" i="4" s="1"/>
  <c r="I460" i="4"/>
  <c r="F461" i="4"/>
  <c r="G461" i="4"/>
  <c r="I461" i="4"/>
  <c r="F462" i="4"/>
  <c r="G462" i="4" s="1"/>
  <c r="F463" i="4"/>
  <c r="G463" i="4" s="1"/>
  <c r="I463" i="4"/>
  <c r="F464" i="4"/>
  <c r="G464" i="4"/>
  <c r="I464" i="4"/>
  <c r="F465" i="4"/>
  <c r="G465" i="4" s="1"/>
  <c r="F466" i="4"/>
  <c r="G466" i="4" s="1"/>
  <c r="I466" i="4"/>
  <c r="F467" i="4"/>
  <c r="G467" i="4"/>
  <c r="I467" i="4"/>
  <c r="F468" i="4"/>
  <c r="G468" i="4" s="1"/>
  <c r="F469" i="4"/>
  <c r="G469" i="4" s="1"/>
  <c r="F470" i="4"/>
  <c r="G470" i="4"/>
  <c r="I470" i="4"/>
  <c r="F471" i="4"/>
  <c r="G471" i="4" s="1"/>
  <c r="I471" i="4"/>
  <c r="F472" i="4"/>
  <c r="G472" i="4" s="1"/>
  <c r="I472" i="4"/>
  <c r="F473" i="4"/>
  <c r="G473" i="4"/>
  <c r="I473" i="4"/>
  <c r="F474" i="4"/>
  <c r="G474" i="4" s="1"/>
  <c r="F475" i="4"/>
  <c r="G475" i="4" s="1"/>
  <c r="I475" i="4"/>
  <c r="F476" i="4"/>
  <c r="G476" i="4"/>
  <c r="I476" i="4"/>
  <c r="F477" i="4"/>
  <c r="G477" i="4" s="1"/>
  <c r="F478" i="4"/>
  <c r="G478" i="4" s="1"/>
  <c r="I478" i="4"/>
  <c r="F479" i="4"/>
  <c r="G479" i="4"/>
  <c r="I479" i="4"/>
  <c r="F480" i="4"/>
  <c r="G480" i="4" s="1"/>
  <c r="F481" i="4"/>
  <c r="G481" i="4" s="1"/>
  <c r="I481" i="4"/>
  <c r="F482" i="4"/>
  <c r="G482" i="4"/>
  <c r="I482" i="4"/>
  <c r="F483" i="4"/>
  <c r="G483" i="4" s="1"/>
  <c r="F484" i="4"/>
  <c r="G484" i="4" s="1"/>
  <c r="I484" i="4"/>
  <c r="F485" i="4"/>
  <c r="G485" i="4"/>
  <c r="I485" i="4"/>
  <c r="F486" i="4"/>
  <c r="G486" i="4" s="1"/>
  <c r="F487" i="4"/>
  <c r="G487" i="4" s="1"/>
  <c r="I487" i="4"/>
  <c r="F488" i="4"/>
  <c r="G488" i="4"/>
  <c r="I488" i="4"/>
  <c r="F489" i="4"/>
  <c r="G489" i="4" s="1"/>
  <c r="F490" i="4"/>
  <c r="G490" i="4" s="1"/>
  <c r="I490" i="4"/>
  <c r="F491" i="4"/>
  <c r="G491" i="4"/>
  <c r="I491" i="4"/>
  <c r="F492" i="4"/>
  <c r="G492" i="4" s="1"/>
  <c r="F493" i="4"/>
  <c r="G493" i="4" s="1"/>
  <c r="I493" i="4"/>
  <c r="F494" i="4"/>
  <c r="G494" i="4"/>
  <c r="I494" i="4"/>
  <c r="F495" i="4"/>
  <c r="G495" i="4" s="1"/>
  <c r="F496" i="4"/>
  <c r="G496" i="4" s="1"/>
  <c r="I496" i="4"/>
  <c r="F497" i="4"/>
  <c r="G497" i="4"/>
  <c r="I497" i="4"/>
  <c r="F498" i="4"/>
  <c r="G498" i="4" s="1"/>
  <c r="F499" i="4"/>
  <c r="G499" i="4" s="1"/>
  <c r="I499" i="4"/>
  <c r="F500" i="4"/>
  <c r="G500" i="4"/>
  <c r="I500" i="4"/>
  <c r="H1" i="1"/>
  <c r="I1" i="1"/>
  <c r="B252" i="4"/>
  <c r="C252" i="4"/>
  <c r="A252" i="4"/>
  <c r="B253" i="4"/>
  <c r="C253" i="4"/>
  <c r="A253" i="4"/>
  <c r="B254" i="4"/>
  <c r="C254" i="4"/>
  <c r="A254" i="4"/>
  <c r="B255" i="4"/>
  <c r="C255" i="4"/>
  <c r="A255" i="4"/>
  <c r="B256" i="4"/>
  <c r="C256" i="4"/>
  <c r="A256" i="4"/>
  <c r="B257" i="4"/>
  <c r="C257" i="4"/>
  <c r="A257" i="4"/>
  <c r="B258" i="4"/>
  <c r="C258" i="4"/>
  <c r="A258" i="4"/>
  <c r="B259" i="4"/>
  <c r="C259" i="4"/>
  <c r="A259" i="4"/>
  <c r="B260" i="4"/>
  <c r="C260" i="4"/>
  <c r="A260" i="4"/>
  <c r="B261" i="4"/>
  <c r="C261" i="4"/>
  <c r="A261" i="4"/>
  <c r="B262" i="4"/>
  <c r="C262" i="4"/>
  <c r="A262" i="4"/>
  <c r="B263" i="4"/>
  <c r="C263" i="4"/>
  <c r="A263" i="4"/>
  <c r="B264" i="4"/>
  <c r="C264" i="4"/>
  <c r="A264" i="4"/>
  <c r="B265" i="4"/>
  <c r="C265" i="4"/>
  <c r="A265" i="4"/>
  <c r="B266" i="4"/>
  <c r="C266" i="4"/>
  <c r="A266" i="4"/>
  <c r="B267" i="4"/>
  <c r="C267" i="4"/>
  <c r="A267" i="4"/>
  <c r="B268" i="4"/>
  <c r="C268" i="4"/>
  <c r="A268" i="4"/>
  <c r="B269" i="4"/>
  <c r="C269" i="4"/>
  <c r="A269" i="4"/>
  <c r="B270" i="4"/>
  <c r="C270" i="4"/>
  <c r="A270" i="4"/>
  <c r="B271" i="4"/>
  <c r="C271" i="4"/>
  <c r="A271" i="4"/>
  <c r="B272" i="4"/>
  <c r="C272" i="4"/>
  <c r="A272" i="4"/>
  <c r="B273" i="4"/>
  <c r="C273" i="4"/>
  <c r="A273" i="4"/>
  <c r="B274" i="4"/>
  <c r="C274" i="4"/>
  <c r="A274" i="4"/>
  <c r="B275" i="4"/>
  <c r="C275" i="4"/>
  <c r="A275" i="4"/>
  <c r="B276" i="4"/>
  <c r="C276" i="4"/>
  <c r="A276" i="4"/>
  <c r="B277" i="4"/>
  <c r="C277" i="4"/>
  <c r="A277" i="4"/>
  <c r="B278" i="4"/>
  <c r="C278" i="4"/>
  <c r="A278" i="4"/>
  <c r="B279" i="4"/>
  <c r="C279" i="4"/>
  <c r="A279" i="4"/>
  <c r="B280" i="4"/>
  <c r="C280" i="4"/>
  <c r="A280" i="4"/>
  <c r="B281" i="4"/>
  <c r="C281" i="4"/>
  <c r="A281" i="4"/>
  <c r="B282" i="4"/>
  <c r="C282" i="4"/>
  <c r="A282" i="4"/>
  <c r="B283" i="4"/>
  <c r="C283" i="4"/>
  <c r="A283" i="4"/>
  <c r="B284" i="4"/>
  <c r="C284" i="4"/>
  <c r="A284" i="4"/>
  <c r="B285" i="4"/>
  <c r="C285" i="4"/>
  <c r="A285" i="4"/>
  <c r="B286" i="4"/>
  <c r="C286" i="4"/>
  <c r="A286" i="4"/>
  <c r="B287" i="4"/>
  <c r="C287" i="4"/>
  <c r="A287" i="4"/>
  <c r="B288" i="4"/>
  <c r="C288" i="4"/>
  <c r="A288" i="4"/>
  <c r="B289" i="4"/>
  <c r="C289" i="4"/>
  <c r="A289" i="4"/>
  <c r="B290" i="4"/>
  <c r="C290" i="4"/>
  <c r="A290" i="4"/>
  <c r="B291" i="4"/>
  <c r="C291" i="4"/>
  <c r="A291" i="4"/>
  <c r="B292" i="4"/>
  <c r="C292" i="4"/>
  <c r="A292" i="4"/>
  <c r="B293" i="4"/>
  <c r="C293" i="4"/>
  <c r="A293" i="4"/>
  <c r="B294" i="4"/>
  <c r="C294" i="4"/>
  <c r="A294" i="4"/>
  <c r="B295" i="4"/>
  <c r="C295" i="4"/>
  <c r="A295" i="4"/>
  <c r="B296" i="4"/>
  <c r="C296" i="4"/>
  <c r="A296" i="4"/>
  <c r="B297" i="4"/>
  <c r="C297" i="4"/>
  <c r="A297" i="4"/>
  <c r="B298" i="4"/>
  <c r="C298" i="4"/>
  <c r="A298" i="4"/>
  <c r="B299" i="4"/>
  <c r="C299" i="4"/>
  <c r="A299" i="4"/>
  <c r="B300" i="4"/>
  <c r="C300" i="4"/>
  <c r="A300" i="4"/>
  <c r="B301" i="4"/>
  <c r="C301" i="4"/>
  <c r="A301" i="4"/>
  <c r="B302" i="4"/>
  <c r="C302" i="4"/>
  <c r="A302" i="4"/>
  <c r="B303" i="4"/>
  <c r="C303" i="4"/>
  <c r="A303" i="4"/>
  <c r="B304" i="4"/>
  <c r="C304" i="4"/>
  <c r="A304" i="4"/>
  <c r="B305" i="4"/>
  <c r="C305" i="4"/>
  <c r="A305" i="4"/>
  <c r="B306" i="4"/>
  <c r="C306" i="4"/>
  <c r="A306" i="4"/>
  <c r="B307" i="4"/>
  <c r="C307" i="4"/>
  <c r="A307" i="4"/>
  <c r="B308" i="4"/>
  <c r="C308" i="4"/>
  <c r="A308" i="4"/>
  <c r="B309" i="4"/>
  <c r="C309" i="4"/>
  <c r="A309" i="4"/>
  <c r="B310" i="4"/>
  <c r="C310" i="4"/>
  <c r="A310" i="4"/>
  <c r="B311" i="4"/>
  <c r="C311" i="4"/>
  <c r="A311" i="4"/>
  <c r="B312" i="4"/>
  <c r="C312" i="4"/>
  <c r="A312" i="4"/>
  <c r="B313" i="4"/>
  <c r="C313" i="4"/>
  <c r="A313" i="4"/>
  <c r="B314" i="4"/>
  <c r="C314" i="4"/>
  <c r="A314" i="4"/>
  <c r="B315" i="4"/>
  <c r="C315" i="4"/>
  <c r="A315" i="4"/>
  <c r="B316" i="4"/>
  <c r="C316" i="4"/>
  <c r="A316" i="4"/>
  <c r="B317" i="4"/>
  <c r="C317" i="4"/>
  <c r="A317" i="4"/>
  <c r="B318" i="4"/>
  <c r="C318" i="4"/>
  <c r="A318" i="4"/>
  <c r="B319" i="4"/>
  <c r="C319" i="4"/>
  <c r="A319" i="4"/>
  <c r="B320" i="4"/>
  <c r="C320" i="4"/>
  <c r="A320" i="4"/>
  <c r="B321" i="4"/>
  <c r="C321" i="4"/>
  <c r="A321" i="4"/>
  <c r="B322" i="4"/>
  <c r="C322" i="4"/>
  <c r="A322" i="4"/>
  <c r="B323" i="4"/>
  <c r="C323" i="4"/>
  <c r="A323" i="4"/>
  <c r="B324" i="4"/>
  <c r="C324" i="4"/>
  <c r="A324" i="4"/>
  <c r="B325" i="4"/>
  <c r="C325" i="4"/>
  <c r="A325" i="4"/>
  <c r="B326" i="4"/>
  <c r="C326" i="4"/>
  <c r="A326" i="4"/>
  <c r="B327" i="4"/>
  <c r="C327" i="4"/>
  <c r="A327" i="4"/>
  <c r="B328" i="4"/>
  <c r="C328" i="4"/>
  <c r="A328" i="4"/>
  <c r="B329" i="4"/>
  <c r="C329" i="4"/>
  <c r="A329" i="4"/>
  <c r="B330" i="4"/>
  <c r="C330" i="4"/>
  <c r="A330" i="4"/>
  <c r="B331" i="4"/>
  <c r="C331" i="4"/>
  <c r="A331" i="4"/>
  <c r="B332" i="4"/>
  <c r="C332" i="4"/>
  <c r="A332" i="4"/>
  <c r="B333" i="4"/>
  <c r="C333" i="4"/>
  <c r="A333" i="4"/>
  <c r="B334" i="4"/>
  <c r="C334" i="4"/>
  <c r="A334" i="4"/>
  <c r="B335" i="4"/>
  <c r="C335" i="4"/>
  <c r="A335" i="4"/>
  <c r="B336" i="4"/>
  <c r="C336" i="4"/>
  <c r="A336" i="4"/>
  <c r="B337" i="4"/>
  <c r="C337" i="4"/>
  <c r="A337" i="4"/>
  <c r="B338" i="4"/>
  <c r="C338" i="4"/>
  <c r="A338" i="4"/>
  <c r="B339" i="4"/>
  <c r="C339" i="4"/>
  <c r="A339" i="4"/>
  <c r="B340" i="4"/>
  <c r="C340" i="4"/>
  <c r="A340" i="4"/>
  <c r="B341" i="4"/>
  <c r="C341" i="4"/>
  <c r="A341" i="4"/>
  <c r="B342" i="4"/>
  <c r="C342" i="4"/>
  <c r="A342" i="4"/>
  <c r="B343" i="4"/>
  <c r="C343" i="4"/>
  <c r="A343" i="4"/>
  <c r="B344" i="4"/>
  <c r="C344" i="4"/>
  <c r="A344" i="4"/>
  <c r="B345" i="4"/>
  <c r="C345" i="4"/>
  <c r="A345" i="4"/>
  <c r="B346" i="4"/>
  <c r="C346" i="4"/>
  <c r="A346" i="4"/>
  <c r="B347" i="4"/>
  <c r="C347" i="4"/>
  <c r="A347" i="4"/>
  <c r="B348" i="4"/>
  <c r="C348" i="4"/>
  <c r="A348" i="4"/>
  <c r="B349" i="4"/>
  <c r="C349" i="4"/>
  <c r="A349" i="4"/>
  <c r="B350" i="4"/>
  <c r="C350" i="4"/>
  <c r="A350" i="4"/>
  <c r="B351" i="4"/>
  <c r="C351" i="4"/>
  <c r="A351" i="4"/>
  <c r="B352" i="4"/>
  <c r="C352" i="4"/>
  <c r="A352" i="4"/>
  <c r="B353" i="4"/>
  <c r="C353" i="4"/>
  <c r="A353" i="4"/>
  <c r="B354" i="4"/>
  <c r="C354" i="4"/>
  <c r="A354" i="4"/>
  <c r="B355" i="4"/>
  <c r="C355" i="4"/>
  <c r="A355" i="4"/>
  <c r="B356" i="4"/>
  <c r="C356" i="4"/>
  <c r="A356" i="4"/>
  <c r="B357" i="4"/>
  <c r="C357" i="4"/>
  <c r="A357" i="4"/>
  <c r="B358" i="4"/>
  <c r="C358" i="4"/>
  <c r="A358" i="4"/>
  <c r="B359" i="4"/>
  <c r="C359" i="4"/>
  <c r="A359" i="4"/>
  <c r="B360" i="4"/>
  <c r="C360" i="4"/>
  <c r="A360" i="4"/>
  <c r="B361" i="4"/>
  <c r="C361" i="4"/>
  <c r="A361" i="4"/>
  <c r="B362" i="4"/>
  <c r="C362" i="4"/>
  <c r="A362" i="4"/>
  <c r="B363" i="4"/>
  <c r="C363" i="4"/>
  <c r="A363" i="4"/>
  <c r="B364" i="4"/>
  <c r="C364" i="4"/>
  <c r="A364" i="4"/>
  <c r="B365" i="4"/>
  <c r="C365" i="4"/>
  <c r="A365" i="4"/>
  <c r="B366" i="4"/>
  <c r="C366" i="4"/>
  <c r="A366" i="4"/>
  <c r="B367" i="4"/>
  <c r="C367" i="4"/>
  <c r="A367" i="4"/>
  <c r="B368" i="4"/>
  <c r="C368" i="4"/>
  <c r="A368" i="4"/>
  <c r="B369" i="4"/>
  <c r="C369" i="4"/>
  <c r="A369" i="4"/>
  <c r="B370" i="4"/>
  <c r="C370" i="4"/>
  <c r="A370" i="4"/>
  <c r="B371" i="4"/>
  <c r="C371" i="4"/>
  <c r="A371" i="4"/>
  <c r="B372" i="4"/>
  <c r="C372" i="4"/>
  <c r="A372" i="4"/>
  <c r="B373" i="4"/>
  <c r="C373" i="4"/>
  <c r="A373" i="4"/>
  <c r="B374" i="4"/>
  <c r="C374" i="4"/>
  <c r="A374" i="4"/>
  <c r="B375" i="4"/>
  <c r="C375" i="4"/>
  <c r="A375" i="4"/>
  <c r="B376" i="4"/>
  <c r="C376" i="4"/>
  <c r="A376" i="4"/>
  <c r="B377" i="4"/>
  <c r="C377" i="4"/>
  <c r="A377" i="4"/>
  <c r="B378" i="4"/>
  <c r="C378" i="4"/>
  <c r="A378" i="4"/>
  <c r="B379" i="4"/>
  <c r="C379" i="4"/>
  <c r="A379" i="4"/>
  <c r="B380" i="4"/>
  <c r="C380" i="4"/>
  <c r="A380" i="4"/>
  <c r="B381" i="4"/>
  <c r="C381" i="4"/>
  <c r="A381" i="4"/>
  <c r="B382" i="4"/>
  <c r="C382" i="4"/>
  <c r="A382" i="4"/>
  <c r="B383" i="4"/>
  <c r="C383" i="4"/>
  <c r="A383" i="4"/>
  <c r="B384" i="4"/>
  <c r="C384" i="4"/>
  <c r="A384" i="4"/>
  <c r="B385" i="4"/>
  <c r="C385" i="4"/>
  <c r="A385" i="4"/>
  <c r="B386" i="4"/>
  <c r="C386" i="4"/>
  <c r="A386" i="4"/>
  <c r="B387" i="4"/>
  <c r="C387" i="4"/>
  <c r="A387" i="4"/>
  <c r="B388" i="4"/>
  <c r="C388" i="4"/>
  <c r="A388" i="4"/>
  <c r="B389" i="4"/>
  <c r="C389" i="4"/>
  <c r="A389" i="4"/>
  <c r="B390" i="4"/>
  <c r="C390" i="4"/>
  <c r="A390" i="4"/>
  <c r="B391" i="4"/>
  <c r="C391" i="4"/>
  <c r="A391" i="4"/>
  <c r="B392" i="4"/>
  <c r="C392" i="4"/>
  <c r="A392" i="4"/>
  <c r="B393" i="4"/>
  <c r="C393" i="4"/>
  <c r="A393" i="4"/>
  <c r="B394" i="4"/>
  <c r="C394" i="4"/>
  <c r="A394" i="4"/>
  <c r="B395" i="4"/>
  <c r="C395" i="4"/>
  <c r="A395" i="4"/>
  <c r="B396" i="4"/>
  <c r="C396" i="4"/>
  <c r="A396" i="4"/>
  <c r="B397" i="4"/>
  <c r="C397" i="4"/>
  <c r="A397" i="4"/>
  <c r="B398" i="4"/>
  <c r="C398" i="4"/>
  <c r="A398" i="4"/>
  <c r="B399" i="4"/>
  <c r="C399" i="4"/>
  <c r="A399" i="4"/>
  <c r="B400" i="4"/>
  <c r="C400" i="4"/>
  <c r="A400" i="4"/>
  <c r="B401" i="4"/>
  <c r="C401" i="4"/>
  <c r="A401" i="4"/>
  <c r="B402" i="4"/>
  <c r="C402" i="4"/>
  <c r="A402" i="4"/>
  <c r="B403" i="4"/>
  <c r="C403" i="4"/>
  <c r="A403" i="4"/>
  <c r="B404" i="4"/>
  <c r="C404" i="4"/>
  <c r="A404" i="4"/>
  <c r="B405" i="4"/>
  <c r="C405" i="4"/>
  <c r="A405" i="4"/>
  <c r="B406" i="4"/>
  <c r="C406" i="4"/>
  <c r="A406" i="4"/>
  <c r="B407" i="4"/>
  <c r="C407" i="4"/>
  <c r="A407" i="4"/>
  <c r="B408" i="4"/>
  <c r="C408" i="4"/>
  <c r="A408" i="4"/>
  <c r="B409" i="4"/>
  <c r="C409" i="4"/>
  <c r="A409" i="4"/>
  <c r="B410" i="4"/>
  <c r="C410" i="4"/>
  <c r="A410" i="4"/>
  <c r="B411" i="4"/>
  <c r="C411" i="4"/>
  <c r="A411" i="4"/>
  <c r="B412" i="4"/>
  <c r="C412" i="4"/>
  <c r="A412" i="4"/>
  <c r="B413" i="4"/>
  <c r="C413" i="4"/>
  <c r="A413" i="4"/>
  <c r="B414" i="4"/>
  <c r="C414" i="4"/>
  <c r="A414" i="4"/>
  <c r="B415" i="4"/>
  <c r="C415" i="4"/>
  <c r="A415" i="4"/>
  <c r="B416" i="4"/>
  <c r="C416" i="4"/>
  <c r="A416" i="4"/>
  <c r="B417" i="4"/>
  <c r="C417" i="4"/>
  <c r="A417" i="4"/>
  <c r="B418" i="4"/>
  <c r="C418" i="4"/>
  <c r="A418" i="4"/>
  <c r="B419" i="4"/>
  <c r="C419" i="4"/>
  <c r="A419" i="4"/>
  <c r="B420" i="4"/>
  <c r="C420" i="4"/>
  <c r="A420" i="4"/>
  <c r="B421" i="4"/>
  <c r="C421" i="4"/>
  <c r="A421" i="4"/>
  <c r="B422" i="4"/>
  <c r="C422" i="4"/>
  <c r="A422" i="4"/>
  <c r="B423" i="4"/>
  <c r="C423" i="4"/>
  <c r="A423" i="4"/>
  <c r="B424" i="4"/>
  <c r="C424" i="4"/>
  <c r="A424" i="4"/>
  <c r="B425" i="4"/>
  <c r="C425" i="4"/>
  <c r="A425" i="4"/>
  <c r="B426" i="4"/>
  <c r="C426" i="4"/>
  <c r="A426" i="4"/>
  <c r="B427" i="4"/>
  <c r="C427" i="4"/>
  <c r="A427" i="4"/>
  <c r="B428" i="4"/>
  <c r="C428" i="4"/>
  <c r="A428" i="4"/>
  <c r="B429" i="4"/>
  <c r="C429" i="4"/>
  <c r="A429" i="4"/>
  <c r="B430" i="4"/>
  <c r="C430" i="4"/>
  <c r="A430" i="4"/>
  <c r="B431" i="4"/>
  <c r="C431" i="4"/>
  <c r="A431" i="4"/>
  <c r="B432" i="4"/>
  <c r="C432" i="4"/>
  <c r="A432" i="4"/>
  <c r="B433" i="4"/>
  <c r="C433" i="4"/>
  <c r="A433" i="4"/>
  <c r="B434" i="4"/>
  <c r="C434" i="4"/>
  <c r="A434" i="4"/>
  <c r="B435" i="4"/>
  <c r="C435" i="4"/>
  <c r="A435" i="4"/>
  <c r="B436" i="4"/>
  <c r="C436" i="4"/>
  <c r="A436" i="4"/>
  <c r="B437" i="4"/>
  <c r="C437" i="4"/>
  <c r="A437" i="4"/>
  <c r="B438" i="4"/>
  <c r="C438" i="4"/>
  <c r="A438" i="4"/>
  <c r="B439" i="4"/>
  <c r="C439" i="4"/>
  <c r="A439" i="4"/>
  <c r="B440" i="4"/>
  <c r="C440" i="4"/>
  <c r="A440" i="4"/>
  <c r="B441" i="4"/>
  <c r="C441" i="4"/>
  <c r="A441" i="4"/>
  <c r="B442" i="4"/>
  <c r="C442" i="4"/>
  <c r="A442" i="4"/>
  <c r="B443" i="4"/>
  <c r="C443" i="4"/>
  <c r="A443" i="4"/>
  <c r="B444" i="4"/>
  <c r="C444" i="4"/>
  <c r="A444" i="4"/>
  <c r="B445" i="4"/>
  <c r="C445" i="4"/>
  <c r="A445" i="4"/>
  <c r="B446" i="4"/>
  <c r="C446" i="4"/>
  <c r="A446" i="4"/>
  <c r="B447" i="4"/>
  <c r="C447" i="4"/>
  <c r="A447" i="4"/>
  <c r="B448" i="4"/>
  <c r="C448" i="4"/>
  <c r="A448" i="4"/>
  <c r="B449" i="4"/>
  <c r="C449" i="4"/>
  <c r="A449" i="4"/>
  <c r="B450" i="4"/>
  <c r="C450" i="4"/>
  <c r="A450" i="4"/>
  <c r="B451" i="4"/>
  <c r="C451" i="4"/>
  <c r="A451" i="4"/>
  <c r="B452" i="4"/>
  <c r="C452" i="4"/>
  <c r="A452" i="4"/>
  <c r="B453" i="4"/>
  <c r="C453" i="4"/>
  <c r="A453" i="4"/>
  <c r="B454" i="4"/>
  <c r="C454" i="4"/>
  <c r="A454" i="4"/>
  <c r="B455" i="4"/>
  <c r="C455" i="4"/>
  <c r="A455" i="4"/>
  <c r="B456" i="4"/>
  <c r="C456" i="4"/>
  <c r="A456" i="4"/>
  <c r="B457" i="4"/>
  <c r="C457" i="4"/>
  <c r="A457" i="4"/>
  <c r="B458" i="4"/>
  <c r="C458" i="4"/>
  <c r="A458" i="4"/>
  <c r="B459" i="4"/>
  <c r="C459" i="4"/>
  <c r="A459" i="4"/>
  <c r="B460" i="4"/>
  <c r="C460" i="4"/>
  <c r="A460" i="4"/>
  <c r="B461" i="4"/>
  <c r="C461" i="4"/>
  <c r="A461" i="4"/>
  <c r="B462" i="4"/>
  <c r="C462" i="4"/>
  <c r="A462" i="4"/>
  <c r="B463" i="4"/>
  <c r="C463" i="4"/>
  <c r="A463" i="4"/>
  <c r="B464" i="4"/>
  <c r="C464" i="4"/>
  <c r="A464" i="4"/>
  <c r="B465" i="4"/>
  <c r="C465" i="4"/>
  <c r="A465" i="4"/>
  <c r="B466" i="4"/>
  <c r="C466" i="4"/>
  <c r="A466" i="4"/>
  <c r="B467" i="4"/>
  <c r="C467" i="4"/>
  <c r="A467" i="4"/>
  <c r="B468" i="4"/>
  <c r="C468" i="4"/>
  <c r="A468" i="4"/>
  <c r="B469" i="4"/>
  <c r="C469" i="4"/>
  <c r="A469" i="4"/>
  <c r="B470" i="4"/>
  <c r="C470" i="4"/>
  <c r="A470" i="4"/>
  <c r="B471" i="4"/>
  <c r="C471" i="4"/>
  <c r="A471" i="4"/>
  <c r="B472" i="4"/>
  <c r="C472" i="4"/>
  <c r="A472" i="4"/>
  <c r="B473" i="4"/>
  <c r="C473" i="4"/>
  <c r="A473" i="4"/>
  <c r="B474" i="4"/>
  <c r="C474" i="4"/>
  <c r="A474" i="4"/>
  <c r="B475" i="4"/>
  <c r="C475" i="4"/>
  <c r="A475" i="4"/>
  <c r="B476" i="4"/>
  <c r="C476" i="4"/>
  <c r="A476" i="4"/>
  <c r="B477" i="4"/>
  <c r="C477" i="4"/>
  <c r="A477" i="4"/>
  <c r="B478" i="4"/>
  <c r="C478" i="4"/>
  <c r="A478" i="4"/>
  <c r="B479" i="4"/>
  <c r="C479" i="4"/>
  <c r="A479" i="4"/>
  <c r="B480" i="4"/>
  <c r="C480" i="4"/>
  <c r="A480" i="4"/>
  <c r="B481" i="4"/>
  <c r="C481" i="4"/>
  <c r="A481" i="4"/>
  <c r="B482" i="4"/>
  <c r="C482" i="4"/>
  <c r="A482" i="4"/>
  <c r="B483" i="4"/>
  <c r="C483" i="4"/>
  <c r="A483" i="4"/>
  <c r="B484" i="4"/>
  <c r="C484" i="4"/>
  <c r="A484" i="4"/>
  <c r="B485" i="4"/>
  <c r="C485" i="4"/>
  <c r="A485" i="4"/>
  <c r="B486" i="4"/>
  <c r="C486" i="4"/>
  <c r="A486" i="4"/>
  <c r="B487" i="4"/>
  <c r="C487" i="4"/>
  <c r="A487" i="4"/>
  <c r="B488" i="4"/>
  <c r="C488" i="4"/>
  <c r="A488" i="4"/>
  <c r="B489" i="4"/>
  <c r="C489" i="4"/>
  <c r="A489" i="4"/>
  <c r="B490" i="4"/>
  <c r="C490" i="4"/>
  <c r="A490" i="4"/>
  <c r="B491" i="4"/>
  <c r="C491" i="4"/>
  <c r="A491" i="4"/>
  <c r="B492" i="4"/>
  <c r="C492" i="4"/>
  <c r="A492" i="4"/>
  <c r="B493" i="4"/>
  <c r="C493" i="4"/>
  <c r="A493" i="4"/>
  <c r="B494" i="4"/>
  <c r="C494" i="4"/>
  <c r="A494" i="4"/>
  <c r="B495" i="4"/>
  <c r="C495" i="4"/>
  <c r="A495" i="4"/>
  <c r="B496" i="4"/>
  <c r="C496" i="4"/>
  <c r="A496" i="4"/>
  <c r="B497" i="4"/>
  <c r="C497" i="4"/>
  <c r="A497" i="4"/>
  <c r="B498" i="4"/>
  <c r="C498" i="4"/>
  <c r="A498" i="4"/>
  <c r="B499" i="4"/>
  <c r="C499" i="4"/>
  <c r="A499" i="4"/>
  <c r="B500" i="4"/>
  <c r="C500" i="4"/>
  <c r="A500" i="4"/>
  <c r="C251" i="4"/>
  <c r="A251" i="4"/>
  <c r="B251" i="4"/>
  <c r="A34" i="4"/>
  <c r="A51" i="4"/>
  <c r="A61" i="4"/>
  <c r="B75" i="4"/>
  <c r="B83" i="4"/>
  <c r="A98" i="4"/>
  <c r="B103" i="4"/>
  <c r="A107" i="4"/>
  <c r="B112" i="4"/>
  <c r="A116" i="4"/>
  <c r="B121" i="4"/>
  <c r="A125" i="4"/>
  <c r="B130" i="4"/>
  <c r="A134" i="4"/>
  <c r="B139" i="4"/>
  <c r="A143" i="4"/>
  <c r="B148" i="4"/>
  <c r="A152" i="4"/>
  <c r="B157" i="4"/>
  <c r="A161" i="4"/>
  <c r="B166" i="4"/>
  <c r="A170" i="4"/>
  <c r="B175" i="4"/>
  <c r="A179" i="4"/>
  <c r="B184" i="4"/>
  <c r="A188" i="4"/>
  <c r="B193" i="4"/>
  <c r="A197" i="4"/>
  <c r="B202" i="4"/>
  <c r="A205" i="4"/>
  <c r="A208" i="4"/>
  <c r="A211" i="4"/>
  <c r="A214" i="4"/>
  <c r="A217" i="4"/>
  <c r="A220" i="4"/>
  <c r="A223" i="4"/>
  <c r="A226" i="4"/>
  <c r="A229" i="4"/>
  <c r="A232" i="4"/>
  <c r="A235" i="4"/>
  <c r="A238" i="4"/>
  <c r="A241" i="4"/>
  <c r="A244" i="4"/>
  <c r="A247" i="4"/>
  <c r="A250" i="4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K50" i="3"/>
  <c r="B50" i="4" s="1"/>
  <c r="L50" i="3"/>
  <c r="C50" i="4" s="1"/>
  <c r="M50" i="3"/>
  <c r="A50" i="4" s="1"/>
  <c r="K51" i="3"/>
  <c r="B51" i="4" s="1"/>
  <c r="L51" i="3"/>
  <c r="C51" i="4" s="1"/>
  <c r="M51" i="3"/>
  <c r="K52" i="3"/>
  <c r="B52" i="4" s="1"/>
  <c r="L52" i="3"/>
  <c r="C52" i="4" s="1"/>
  <c r="M52" i="3"/>
  <c r="A52" i="4" s="1"/>
  <c r="K53" i="3"/>
  <c r="B53" i="4" s="1"/>
  <c r="L53" i="3"/>
  <c r="C53" i="4" s="1"/>
  <c r="M53" i="3"/>
  <c r="A53" i="4" s="1"/>
  <c r="K54" i="3"/>
  <c r="B54" i="4" s="1"/>
  <c r="L54" i="3"/>
  <c r="C54" i="4" s="1"/>
  <c r="M54" i="3"/>
  <c r="A54" i="4" s="1"/>
  <c r="K55" i="3"/>
  <c r="B55" i="4" s="1"/>
  <c r="L55" i="3"/>
  <c r="C55" i="4" s="1"/>
  <c r="M55" i="3"/>
  <c r="A55" i="4" s="1"/>
  <c r="K56" i="3"/>
  <c r="B56" i="4" s="1"/>
  <c r="L56" i="3"/>
  <c r="C56" i="4" s="1"/>
  <c r="M56" i="3"/>
  <c r="A56" i="4" s="1"/>
  <c r="K57" i="3"/>
  <c r="B57" i="4" s="1"/>
  <c r="L57" i="3"/>
  <c r="C57" i="4" s="1"/>
  <c r="M57" i="3"/>
  <c r="A57" i="4" s="1"/>
  <c r="K58" i="3"/>
  <c r="B58" i="4" s="1"/>
  <c r="L58" i="3"/>
  <c r="C58" i="4" s="1"/>
  <c r="M58" i="3"/>
  <c r="A58" i="4" s="1"/>
  <c r="K59" i="3"/>
  <c r="B59" i="4" s="1"/>
  <c r="L59" i="3"/>
  <c r="C59" i="4" s="1"/>
  <c r="M59" i="3"/>
  <c r="A59" i="4" s="1"/>
  <c r="K60" i="3"/>
  <c r="B60" i="4" s="1"/>
  <c r="L60" i="3"/>
  <c r="C60" i="4" s="1"/>
  <c r="M60" i="3"/>
  <c r="A60" i="4" s="1"/>
  <c r="K61" i="3"/>
  <c r="B61" i="4" s="1"/>
  <c r="L61" i="3"/>
  <c r="C61" i="4" s="1"/>
  <c r="M61" i="3"/>
  <c r="K62" i="3"/>
  <c r="B62" i="4" s="1"/>
  <c r="L62" i="3"/>
  <c r="C62" i="4" s="1"/>
  <c r="M62" i="3"/>
  <c r="A62" i="4" s="1"/>
  <c r="K63" i="3"/>
  <c r="B63" i="4" s="1"/>
  <c r="L63" i="3"/>
  <c r="C63" i="4" s="1"/>
  <c r="M63" i="3"/>
  <c r="A63" i="4" s="1"/>
  <c r="K64" i="3"/>
  <c r="B64" i="4" s="1"/>
  <c r="L64" i="3"/>
  <c r="C64" i="4" s="1"/>
  <c r="M64" i="3"/>
  <c r="A64" i="4" s="1"/>
  <c r="K65" i="3"/>
  <c r="B65" i="4" s="1"/>
  <c r="L65" i="3"/>
  <c r="C65" i="4" s="1"/>
  <c r="M65" i="3"/>
  <c r="A65" i="4" s="1"/>
  <c r="K66" i="3"/>
  <c r="B66" i="4" s="1"/>
  <c r="L66" i="3"/>
  <c r="C66" i="4" s="1"/>
  <c r="M66" i="3"/>
  <c r="A66" i="4" s="1"/>
  <c r="K67" i="3"/>
  <c r="B67" i="4" s="1"/>
  <c r="L67" i="3"/>
  <c r="C67" i="4" s="1"/>
  <c r="M67" i="3"/>
  <c r="A67" i="4" s="1"/>
  <c r="K68" i="3"/>
  <c r="B68" i="4" s="1"/>
  <c r="L68" i="3"/>
  <c r="C68" i="4" s="1"/>
  <c r="M68" i="3"/>
  <c r="A68" i="4" s="1"/>
  <c r="K69" i="3"/>
  <c r="B69" i="4" s="1"/>
  <c r="L69" i="3"/>
  <c r="C69" i="4" s="1"/>
  <c r="M69" i="3"/>
  <c r="A69" i="4" s="1"/>
  <c r="K70" i="3"/>
  <c r="B70" i="4" s="1"/>
  <c r="L70" i="3"/>
  <c r="C70" i="4" s="1"/>
  <c r="M70" i="3"/>
  <c r="A70" i="4" s="1"/>
  <c r="K71" i="3"/>
  <c r="B71" i="4" s="1"/>
  <c r="L71" i="3"/>
  <c r="C71" i="4" s="1"/>
  <c r="M71" i="3"/>
  <c r="A71" i="4" s="1"/>
  <c r="K72" i="3"/>
  <c r="B72" i="4" s="1"/>
  <c r="L72" i="3"/>
  <c r="C72" i="4" s="1"/>
  <c r="M72" i="3"/>
  <c r="A72" i="4" s="1"/>
  <c r="K73" i="3"/>
  <c r="B73" i="4" s="1"/>
  <c r="L73" i="3"/>
  <c r="C73" i="4" s="1"/>
  <c r="M73" i="3"/>
  <c r="A73" i="4" s="1"/>
  <c r="K74" i="3"/>
  <c r="B74" i="4" s="1"/>
  <c r="L74" i="3"/>
  <c r="C74" i="4" s="1"/>
  <c r="M74" i="3"/>
  <c r="A74" i="4" s="1"/>
  <c r="K75" i="3"/>
  <c r="L75" i="3"/>
  <c r="C75" i="4" s="1"/>
  <c r="M75" i="3"/>
  <c r="A75" i="4" s="1"/>
  <c r="K76" i="3"/>
  <c r="B76" i="4" s="1"/>
  <c r="L76" i="3"/>
  <c r="C76" i="4" s="1"/>
  <c r="M76" i="3"/>
  <c r="A76" i="4" s="1"/>
  <c r="K77" i="3"/>
  <c r="B77" i="4" s="1"/>
  <c r="L77" i="3"/>
  <c r="C77" i="4" s="1"/>
  <c r="M77" i="3"/>
  <c r="A77" i="4" s="1"/>
  <c r="K78" i="3"/>
  <c r="B78" i="4" s="1"/>
  <c r="L78" i="3"/>
  <c r="C78" i="4" s="1"/>
  <c r="M78" i="3"/>
  <c r="A78" i="4" s="1"/>
  <c r="K79" i="3"/>
  <c r="B79" i="4" s="1"/>
  <c r="L79" i="3"/>
  <c r="C79" i="4" s="1"/>
  <c r="M79" i="3"/>
  <c r="A79" i="4" s="1"/>
  <c r="K80" i="3"/>
  <c r="B80" i="4" s="1"/>
  <c r="L80" i="3"/>
  <c r="C80" i="4" s="1"/>
  <c r="M80" i="3"/>
  <c r="A80" i="4" s="1"/>
  <c r="K81" i="3"/>
  <c r="B81" i="4" s="1"/>
  <c r="L81" i="3"/>
  <c r="C81" i="4" s="1"/>
  <c r="M81" i="3"/>
  <c r="A81" i="4" s="1"/>
  <c r="K82" i="3"/>
  <c r="B82" i="4" s="1"/>
  <c r="L82" i="3"/>
  <c r="C82" i="4" s="1"/>
  <c r="M82" i="3"/>
  <c r="A82" i="4" s="1"/>
  <c r="K83" i="3"/>
  <c r="L83" i="3"/>
  <c r="C83" i="4" s="1"/>
  <c r="M83" i="3"/>
  <c r="A83" i="4" s="1"/>
  <c r="K84" i="3"/>
  <c r="B84" i="4" s="1"/>
  <c r="L84" i="3"/>
  <c r="C84" i="4" s="1"/>
  <c r="M84" i="3"/>
  <c r="A84" i="4" s="1"/>
  <c r="K85" i="3"/>
  <c r="B85" i="4" s="1"/>
  <c r="L85" i="3"/>
  <c r="C85" i="4" s="1"/>
  <c r="M85" i="3"/>
  <c r="A85" i="4" s="1"/>
  <c r="K86" i="3"/>
  <c r="B86" i="4" s="1"/>
  <c r="L86" i="3"/>
  <c r="C86" i="4" s="1"/>
  <c r="M86" i="3"/>
  <c r="A86" i="4" s="1"/>
  <c r="K87" i="3"/>
  <c r="B87" i="4" s="1"/>
  <c r="L87" i="3"/>
  <c r="C87" i="4" s="1"/>
  <c r="M87" i="3"/>
  <c r="A87" i="4" s="1"/>
  <c r="K88" i="3"/>
  <c r="B88" i="4" s="1"/>
  <c r="L88" i="3"/>
  <c r="C88" i="4" s="1"/>
  <c r="M88" i="3"/>
  <c r="A88" i="4" s="1"/>
  <c r="K89" i="3"/>
  <c r="B89" i="4" s="1"/>
  <c r="L89" i="3"/>
  <c r="C89" i="4" s="1"/>
  <c r="M89" i="3"/>
  <c r="A89" i="4" s="1"/>
  <c r="K90" i="3"/>
  <c r="B90" i="4" s="1"/>
  <c r="L90" i="3"/>
  <c r="C90" i="4" s="1"/>
  <c r="M90" i="3"/>
  <c r="A90" i="4" s="1"/>
  <c r="K91" i="3"/>
  <c r="B91" i="4" s="1"/>
  <c r="L91" i="3"/>
  <c r="C91" i="4" s="1"/>
  <c r="M91" i="3"/>
  <c r="A91" i="4" s="1"/>
  <c r="K92" i="3"/>
  <c r="B92" i="4" s="1"/>
  <c r="L92" i="3"/>
  <c r="C92" i="4" s="1"/>
  <c r="M92" i="3"/>
  <c r="A92" i="4" s="1"/>
  <c r="K93" i="3"/>
  <c r="B93" i="4" s="1"/>
  <c r="L93" i="3"/>
  <c r="C93" i="4" s="1"/>
  <c r="M93" i="3"/>
  <c r="A93" i="4" s="1"/>
  <c r="K94" i="3"/>
  <c r="B94" i="4" s="1"/>
  <c r="L94" i="3"/>
  <c r="C94" i="4" s="1"/>
  <c r="M94" i="3"/>
  <c r="A94" i="4" s="1"/>
  <c r="K95" i="3"/>
  <c r="B95" i="4" s="1"/>
  <c r="L95" i="3"/>
  <c r="C95" i="4" s="1"/>
  <c r="M95" i="3"/>
  <c r="A95" i="4" s="1"/>
  <c r="K96" i="3"/>
  <c r="B96" i="4" s="1"/>
  <c r="L96" i="3"/>
  <c r="C96" i="4" s="1"/>
  <c r="M96" i="3"/>
  <c r="A96" i="4" s="1"/>
  <c r="K97" i="3"/>
  <c r="B97" i="4" s="1"/>
  <c r="L97" i="3"/>
  <c r="C97" i="4" s="1"/>
  <c r="M97" i="3"/>
  <c r="A97" i="4" s="1"/>
  <c r="K98" i="3"/>
  <c r="B98" i="4" s="1"/>
  <c r="L98" i="3"/>
  <c r="C98" i="4" s="1"/>
  <c r="M98" i="3"/>
  <c r="K99" i="3"/>
  <c r="B99" i="4" s="1"/>
  <c r="L99" i="3"/>
  <c r="C99" i="4" s="1"/>
  <c r="M99" i="3"/>
  <c r="A99" i="4" s="1"/>
  <c r="K100" i="3"/>
  <c r="B100" i="4" s="1"/>
  <c r="L100" i="3"/>
  <c r="C100" i="4" s="1"/>
  <c r="M100" i="3"/>
  <c r="A100" i="4" s="1"/>
  <c r="K101" i="3"/>
  <c r="B101" i="4" s="1"/>
  <c r="L101" i="3"/>
  <c r="C101" i="4" s="1"/>
  <c r="M101" i="3"/>
  <c r="A101" i="4" s="1"/>
  <c r="K102" i="3"/>
  <c r="B102" i="4" s="1"/>
  <c r="L102" i="3"/>
  <c r="C102" i="4" s="1"/>
  <c r="M102" i="3"/>
  <c r="A102" i="4" s="1"/>
  <c r="K103" i="3"/>
  <c r="L103" i="3"/>
  <c r="C103" i="4" s="1"/>
  <c r="M103" i="3"/>
  <c r="A103" i="4" s="1"/>
  <c r="K104" i="3"/>
  <c r="B104" i="4" s="1"/>
  <c r="L104" i="3"/>
  <c r="C104" i="4" s="1"/>
  <c r="M104" i="3"/>
  <c r="A104" i="4" s="1"/>
  <c r="K105" i="3"/>
  <c r="B105" i="4" s="1"/>
  <c r="L105" i="3"/>
  <c r="C105" i="4" s="1"/>
  <c r="M105" i="3"/>
  <c r="A105" i="4" s="1"/>
  <c r="K106" i="3"/>
  <c r="B106" i="4" s="1"/>
  <c r="L106" i="3"/>
  <c r="C106" i="4" s="1"/>
  <c r="M106" i="3"/>
  <c r="A106" i="4" s="1"/>
  <c r="K107" i="3"/>
  <c r="B107" i="4" s="1"/>
  <c r="L107" i="3"/>
  <c r="C107" i="4" s="1"/>
  <c r="M107" i="3"/>
  <c r="K108" i="3"/>
  <c r="B108" i="4" s="1"/>
  <c r="L108" i="3"/>
  <c r="C108" i="4" s="1"/>
  <c r="M108" i="3"/>
  <c r="A108" i="4" s="1"/>
  <c r="K109" i="3"/>
  <c r="B109" i="4" s="1"/>
  <c r="L109" i="3"/>
  <c r="C109" i="4" s="1"/>
  <c r="M109" i="3"/>
  <c r="A109" i="4" s="1"/>
  <c r="K110" i="3"/>
  <c r="B110" i="4" s="1"/>
  <c r="L110" i="3"/>
  <c r="C110" i="4" s="1"/>
  <c r="M110" i="3"/>
  <c r="A110" i="4" s="1"/>
  <c r="K111" i="3"/>
  <c r="B111" i="4" s="1"/>
  <c r="L111" i="3"/>
  <c r="C111" i="4" s="1"/>
  <c r="M111" i="3"/>
  <c r="A111" i="4" s="1"/>
  <c r="K112" i="3"/>
  <c r="L112" i="3"/>
  <c r="C112" i="4" s="1"/>
  <c r="M112" i="3"/>
  <c r="A112" i="4" s="1"/>
  <c r="K113" i="3"/>
  <c r="B113" i="4" s="1"/>
  <c r="L113" i="3"/>
  <c r="C113" i="4" s="1"/>
  <c r="M113" i="3"/>
  <c r="A113" i="4" s="1"/>
  <c r="K114" i="3"/>
  <c r="B114" i="4" s="1"/>
  <c r="L114" i="3"/>
  <c r="C114" i="4" s="1"/>
  <c r="M114" i="3"/>
  <c r="A114" i="4" s="1"/>
  <c r="K115" i="3"/>
  <c r="B115" i="4" s="1"/>
  <c r="L115" i="3"/>
  <c r="C115" i="4" s="1"/>
  <c r="M115" i="3"/>
  <c r="A115" i="4" s="1"/>
  <c r="K116" i="3"/>
  <c r="B116" i="4" s="1"/>
  <c r="L116" i="3"/>
  <c r="C116" i="4" s="1"/>
  <c r="M116" i="3"/>
  <c r="K117" i="3"/>
  <c r="B117" i="4" s="1"/>
  <c r="L117" i="3"/>
  <c r="C117" i="4" s="1"/>
  <c r="M117" i="3"/>
  <c r="A117" i="4" s="1"/>
  <c r="K118" i="3"/>
  <c r="B118" i="4" s="1"/>
  <c r="L118" i="3"/>
  <c r="C118" i="4" s="1"/>
  <c r="M118" i="3"/>
  <c r="A118" i="4" s="1"/>
  <c r="K119" i="3"/>
  <c r="B119" i="4" s="1"/>
  <c r="L119" i="3"/>
  <c r="C119" i="4" s="1"/>
  <c r="M119" i="3"/>
  <c r="A119" i="4" s="1"/>
  <c r="K120" i="3"/>
  <c r="B120" i="4" s="1"/>
  <c r="L120" i="3"/>
  <c r="C120" i="4" s="1"/>
  <c r="M120" i="3"/>
  <c r="A120" i="4" s="1"/>
  <c r="K121" i="3"/>
  <c r="L121" i="3"/>
  <c r="C121" i="4" s="1"/>
  <c r="M121" i="3"/>
  <c r="A121" i="4" s="1"/>
  <c r="K122" i="3"/>
  <c r="B122" i="4" s="1"/>
  <c r="L122" i="3"/>
  <c r="C122" i="4" s="1"/>
  <c r="M122" i="3"/>
  <c r="A122" i="4" s="1"/>
  <c r="K123" i="3"/>
  <c r="B123" i="4" s="1"/>
  <c r="L123" i="3"/>
  <c r="C123" i="4" s="1"/>
  <c r="M123" i="3"/>
  <c r="A123" i="4" s="1"/>
  <c r="K124" i="3"/>
  <c r="B124" i="4" s="1"/>
  <c r="L124" i="3"/>
  <c r="C124" i="4" s="1"/>
  <c r="M124" i="3"/>
  <c r="A124" i="4" s="1"/>
  <c r="K125" i="3"/>
  <c r="B125" i="4" s="1"/>
  <c r="L125" i="3"/>
  <c r="C125" i="4" s="1"/>
  <c r="M125" i="3"/>
  <c r="K126" i="3"/>
  <c r="B126" i="4" s="1"/>
  <c r="L126" i="3"/>
  <c r="C126" i="4" s="1"/>
  <c r="M126" i="3"/>
  <c r="A126" i="4" s="1"/>
  <c r="K127" i="3"/>
  <c r="B127" i="4" s="1"/>
  <c r="L127" i="3"/>
  <c r="C127" i="4" s="1"/>
  <c r="M127" i="3"/>
  <c r="A127" i="4" s="1"/>
  <c r="K128" i="3"/>
  <c r="B128" i="4" s="1"/>
  <c r="L128" i="3"/>
  <c r="C128" i="4" s="1"/>
  <c r="M128" i="3"/>
  <c r="A128" i="4" s="1"/>
  <c r="K129" i="3"/>
  <c r="B129" i="4" s="1"/>
  <c r="L129" i="3"/>
  <c r="C129" i="4" s="1"/>
  <c r="M129" i="3"/>
  <c r="A129" i="4" s="1"/>
  <c r="K130" i="3"/>
  <c r="L130" i="3"/>
  <c r="C130" i="4" s="1"/>
  <c r="M130" i="3"/>
  <c r="A130" i="4" s="1"/>
  <c r="K131" i="3"/>
  <c r="B131" i="4" s="1"/>
  <c r="L131" i="3"/>
  <c r="C131" i="4" s="1"/>
  <c r="M131" i="3"/>
  <c r="A131" i="4" s="1"/>
  <c r="K132" i="3"/>
  <c r="B132" i="4" s="1"/>
  <c r="L132" i="3"/>
  <c r="C132" i="4" s="1"/>
  <c r="M132" i="3"/>
  <c r="A132" i="4" s="1"/>
  <c r="K133" i="3"/>
  <c r="B133" i="4" s="1"/>
  <c r="L133" i="3"/>
  <c r="C133" i="4" s="1"/>
  <c r="M133" i="3"/>
  <c r="A133" i="4" s="1"/>
  <c r="K134" i="3"/>
  <c r="B134" i="4" s="1"/>
  <c r="L134" i="3"/>
  <c r="C134" i="4" s="1"/>
  <c r="M134" i="3"/>
  <c r="K135" i="3"/>
  <c r="B135" i="4" s="1"/>
  <c r="L135" i="3"/>
  <c r="C135" i="4" s="1"/>
  <c r="M135" i="3"/>
  <c r="A135" i="4" s="1"/>
  <c r="K136" i="3"/>
  <c r="B136" i="4" s="1"/>
  <c r="L136" i="3"/>
  <c r="C136" i="4" s="1"/>
  <c r="M136" i="3"/>
  <c r="A136" i="4" s="1"/>
  <c r="K137" i="3"/>
  <c r="B137" i="4" s="1"/>
  <c r="L137" i="3"/>
  <c r="C137" i="4" s="1"/>
  <c r="M137" i="3"/>
  <c r="A137" i="4" s="1"/>
  <c r="K138" i="3"/>
  <c r="B138" i="4" s="1"/>
  <c r="L138" i="3"/>
  <c r="C138" i="4" s="1"/>
  <c r="M138" i="3"/>
  <c r="A138" i="4" s="1"/>
  <c r="K139" i="3"/>
  <c r="L139" i="3"/>
  <c r="C139" i="4" s="1"/>
  <c r="M139" i="3"/>
  <c r="A139" i="4" s="1"/>
  <c r="K140" i="3"/>
  <c r="B140" i="4" s="1"/>
  <c r="L140" i="3"/>
  <c r="C140" i="4" s="1"/>
  <c r="M140" i="3"/>
  <c r="A140" i="4" s="1"/>
  <c r="K141" i="3"/>
  <c r="B141" i="4" s="1"/>
  <c r="L141" i="3"/>
  <c r="C141" i="4" s="1"/>
  <c r="M141" i="3"/>
  <c r="A141" i="4" s="1"/>
  <c r="K142" i="3"/>
  <c r="B142" i="4" s="1"/>
  <c r="L142" i="3"/>
  <c r="C142" i="4" s="1"/>
  <c r="M142" i="3"/>
  <c r="A142" i="4" s="1"/>
  <c r="K143" i="3"/>
  <c r="B143" i="4" s="1"/>
  <c r="L143" i="3"/>
  <c r="C143" i="4" s="1"/>
  <c r="M143" i="3"/>
  <c r="K144" i="3"/>
  <c r="B144" i="4" s="1"/>
  <c r="L144" i="3"/>
  <c r="C144" i="4" s="1"/>
  <c r="M144" i="3"/>
  <c r="A144" i="4" s="1"/>
  <c r="K145" i="3"/>
  <c r="B145" i="4" s="1"/>
  <c r="L145" i="3"/>
  <c r="C145" i="4" s="1"/>
  <c r="M145" i="3"/>
  <c r="A145" i="4" s="1"/>
  <c r="K146" i="3"/>
  <c r="B146" i="4" s="1"/>
  <c r="L146" i="3"/>
  <c r="C146" i="4" s="1"/>
  <c r="M146" i="3"/>
  <c r="A146" i="4" s="1"/>
  <c r="K147" i="3"/>
  <c r="B147" i="4" s="1"/>
  <c r="L147" i="3"/>
  <c r="C147" i="4" s="1"/>
  <c r="M147" i="3"/>
  <c r="A147" i="4" s="1"/>
  <c r="K148" i="3"/>
  <c r="L148" i="3"/>
  <c r="C148" i="4" s="1"/>
  <c r="M148" i="3"/>
  <c r="A148" i="4" s="1"/>
  <c r="K149" i="3"/>
  <c r="B149" i="4" s="1"/>
  <c r="L149" i="3"/>
  <c r="C149" i="4" s="1"/>
  <c r="M149" i="3"/>
  <c r="A149" i="4" s="1"/>
  <c r="K150" i="3"/>
  <c r="B150" i="4" s="1"/>
  <c r="L150" i="3"/>
  <c r="C150" i="4" s="1"/>
  <c r="M150" i="3"/>
  <c r="A150" i="4" s="1"/>
  <c r="K151" i="3"/>
  <c r="B151" i="4" s="1"/>
  <c r="L151" i="3"/>
  <c r="C151" i="4" s="1"/>
  <c r="M151" i="3"/>
  <c r="A151" i="4" s="1"/>
  <c r="K152" i="3"/>
  <c r="B152" i="4" s="1"/>
  <c r="L152" i="3"/>
  <c r="C152" i="4" s="1"/>
  <c r="M152" i="3"/>
  <c r="K153" i="3"/>
  <c r="B153" i="4" s="1"/>
  <c r="L153" i="3"/>
  <c r="C153" i="4" s="1"/>
  <c r="M153" i="3"/>
  <c r="A153" i="4" s="1"/>
  <c r="K154" i="3"/>
  <c r="B154" i="4" s="1"/>
  <c r="L154" i="3"/>
  <c r="C154" i="4" s="1"/>
  <c r="M154" i="3"/>
  <c r="A154" i="4" s="1"/>
  <c r="K155" i="3"/>
  <c r="B155" i="4" s="1"/>
  <c r="L155" i="3"/>
  <c r="C155" i="4" s="1"/>
  <c r="M155" i="3"/>
  <c r="A155" i="4" s="1"/>
  <c r="K156" i="3"/>
  <c r="B156" i="4" s="1"/>
  <c r="L156" i="3"/>
  <c r="C156" i="4" s="1"/>
  <c r="M156" i="3"/>
  <c r="A156" i="4" s="1"/>
  <c r="K157" i="3"/>
  <c r="L157" i="3"/>
  <c r="C157" i="4" s="1"/>
  <c r="M157" i="3"/>
  <c r="A157" i="4" s="1"/>
  <c r="K158" i="3"/>
  <c r="B158" i="4" s="1"/>
  <c r="L158" i="3"/>
  <c r="C158" i="4" s="1"/>
  <c r="M158" i="3"/>
  <c r="A158" i="4" s="1"/>
  <c r="K159" i="3"/>
  <c r="B159" i="4" s="1"/>
  <c r="L159" i="3"/>
  <c r="C159" i="4" s="1"/>
  <c r="M159" i="3"/>
  <c r="A159" i="4" s="1"/>
  <c r="K160" i="3"/>
  <c r="B160" i="4" s="1"/>
  <c r="L160" i="3"/>
  <c r="C160" i="4" s="1"/>
  <c r="M160" i="3"/>
  <c r="A160" i="4" s="1"/>
  <c r="K161" i="3"/>
  <c r="B161" i="4" s="1"/>
  <c r="L161" i="3"/>
  <c r="C161" i="4" s="1"/>
  <c r="M161" i="3"/>
  <c r="K162" i="3"/>
  <c r="B162" i="4" s="1"/>
  <c r="L162" i="3"/>
  <c r="C162" i="4" s="1"/>
  <c r="M162" i="3"/>
  <c r="A162" i="4" s="1"/>
  <c r="K163" i="3"/>
  <c r="B163" i="4" s="1"/>
  <c r="L163" i="3"/>
  <c r="C163" i="4" s="1"/>
  <c r="M163" i="3"/>
  <c r="A163" i="4" s="1"/>
  <c r="K164" i="3"/>
  <c r="B164" i="4" s="1"/>
  <c r="L164" i="3"/>
  <c r="C164" i="4" s="1"/>
  <c r="M164" i="3"/>
  <c r="A164" i="4" s="1"/>
  <c r="K165" i="3"/>
  <c r="B165" i="4" s="1"/>
  <c r="L165" i="3"/>
  <c r="C165" i="4" s="1"/>
  <c r="M165" i="3"/>
  <c r="A165" i="4" s="1"/>
  <c r="K166" i="3"/>
  <c r="L166" i="3"/>
  <c r="C166" i="4" s="1"/>
  <c r="M166" i="3"/>
  <c r="A166" i="4" s="1"/>
  <c r="K167" i="3"/>
  <c r="B167" i="4" s="1"/>
  <c r="L167" i="3"/>
  <c r="C167" i="4" s="1"/>
  <c r="M167" i="3"/>
  <c r="A167" i="4" s="1"/>
  <c r="K168" i="3"/>
  <c r="B168" i="4" s="1"/>
  <c r="L168" i="3"/>
  <c r="C168" i="4" s="1"/>
  <c r="M168" i="3"/>
  <c r="A168" i="4" s="1"/>
  <c r="K169" i="3"/>
  <c r="B169" i="4" s="1"/>
  <c r="L169" i="3"/>
  <c r="C169" i="4" s="1"/>
  <c r="M169" i="3"/>
  <c r="A169" i="4" s="1"/>
  <c r="K170" i="3"/>
  <c r="B170" i="4" s="1"/>
  <c r="L170" i="3"/>
  <c r="C170" i="4" s="1"/>
  <c r="M170" i="3"/>
  <c r="K171" i="3"/>
  <c r="B171" i="4" s="1"/>
  <c r="L171" i="3"/>
  <c r="C171" i="4" s="1"/>
  <c r="M171" i="3"/>
  <c r="A171" i="4" s="1"/>
  <c r="K172" i="3"/>
  <c r="B172" i="4" s="1"/>
  <c r="L172" i="3"/>
  <c r="C172" i="4" s="1"/>
  <c r="M172" i="3"/>
  <c r="A172" i="4" s="1"/>
  <c r="K173" i="3"/>
  <c r="B173" i="4" s="1"/>
  <c r="L173" i="3"/>
  <c r="C173" i="4" s="1"/>
  <c r="M173" i="3"/>
  <c r="A173" i="4" s="1"/>
  <c r="K174" i="3"/>
  <c r="B174" i="4" s="1"/>
  <c r="L174" i="3"/>
  <c r="C174" i="4" s="1"/>
  <c r="M174" i="3"/>
  <c r="A174" i="4" s="1"/>
  <c r="K175" i="3"/>
  <c r="L175" i="3"/>
  <c r="C175" i="4" s="1"/>
  <c r="M175" i="3"/>
  <c r="A175" i="4" s="1"/>
  <c r="K176" i="3"/>
  <c r="B176" i="4" s="1"/>
  <c r="L176" i="3"/>
  <c r="C176" i="4" s="1"/>
  <c r="M176" i="3"/>
  <c r="A176" i="4" s="1"/>
  <c r="K177" i="3"/>
  <c r="B177" i="4" s="1"/>
  <c r="L177" i="3"/>
  <c r="C177" i="4" s="1"/>
  <c r="M177" i="3"/>
  <c r="A177" i="4" s="1"/>
  <c r="K178" i="3"/>
  <c r="B178" i="4" s="1"/>
  <c r="L178" i="3"/>
  <c r="C178" i="4" s="1"/>
  <c r="M178" i="3"/>
  <c r="A178" i="4" s="1"/>
  <c r="K179" i="3"/>
  <c r="B179" i="4" s="1"/>
  <c r="L179" i="3"/>
  <c r="C179" i="4" s="1"/>
  <c r="M179" i="3"/>
  <c r="K180" i="3"/>
  <c r="B180" i="4" s="1"/>
  <c r="L180" i="3"/>
  <c r="C180" i="4" s="1"/>
  <c r="M180" i="3"/>
  <c r="A180" i="4" s="1"/>
  <c r="K181" i="3"/>
  <c r="B181" i="4" s="1"/>
  <c r="L181" i="3"/>
  <c r="C181" i="4" s="1"/>
  <c r="M181" i="3"/>
  <c r="A181" i="4" s="1"/>
  <c r="K182" i="3"/>
  <c r="B182" i="4" s="1"/>
  <c r="L182" i="3"/>
  <c r="C182" i="4" s="1"/>
  <c r="M182" i="3"/>
  <c r="A182" i="4" s="1"/>
  <c r="K183" i="3"/>
  <c r="B183" i="4" s="1"/>
  <c r="L183" i="3"/>
  <c r="C183" i="4" s="1"/>
  <c r="M183" i="3"/>
  <c r="A183" i="4" s="1"/>
  <c r="K184" i="3"/>
  <c r="L184" i="3"/>
  <c r="C184" i="4" s="1"/>
  <c r="M184" i="3"/>
  <c r="A184" i="4" s="1"/>
  <c r="K185" i="3"/>
  <c r="B185" i="4" s="1"/>
  <c r="L185" i="3"/>
  <c r="C185" i="4" s="1"/>
  <c r="M185" i="3"/>
  <c r="A185" i="4" s="1"/>
  <c r="K186" i="3"/>
  <c r="B186" i="4" s="1"/>
  <c r="L186" i="3"/>
  <c r="C186" i="4" s="1"/>
  <c r="M186" i="3"/>
  <c r="A186" i="4" s="1"/>
  <c r="K187" i="3"/>
  <c r="B187" i="4" s="1"/>
  <c r="L187" i="3"/>
  <c r="C187" i="4" s="1"/>
  <c r="M187" i="3"/>
  <c r="A187" i="4" s="1"/>
  <c r="K188" i="3"/>
  <c r="B188" i="4" s="1"/>
  <c r="L188" i="3"/>
  <c r="C188" i="4" s="1"/>
  <c r="M188" i="3"/>
  <c r="K189" i="3"/>
  <c r="B189" i="4" s="1"/>
  <c r="L189" i="3"/>
  <c r="C189" i="4" s="1"/>
  <c r="M189" i="3"/>
  <c r="A189" i="4" s="1"/>
  <c r="K190" i="3"/>
  <c r="B190" i="4" s="1"/>
  <c r="L190" i="3"/>
  <c r="C190" i="4" s="1"/>
  <c r="M190" i="3"/>
  <c r="A190" i="4" s="1"/>
  <c r="K191" i="3"/>
  <c r="B191" i="4" s="1"/>
  <c r="L191" i="3"/>
  <c r="C191" i="4" s="1"/>
  <c r="M191" i="3"/>
  <c r="A191" i="4" s="1"/>
  <c r="K192" i="3"/>
  <c r="B192" i="4" s="1"/>
  <c r="L192" i="3"/>
  <c r="C192" i="4" s="1"/>
  <c r="M192" i="3"/>
  <c r="A192" i="4" s="1"/>
  <c r="K193" i="3"/>
  <c r="L193" i="3"/>
  <c r="C193" i="4" s="1"/>
  <c r="M193" i="3"/>
  <c r="A193" i="4" s="1"/>
  <c r="K194" i="3"/>
  <c r="B194" i="4" s="1"/>
  <c r="L194" i="3"/>
  <c r="C194" i="4" s="1"/>
  <c r="M194" i="3"/>
  <c r="A194" i="4" s="1"/>
  <c r="K195" i="3"/>
  <c r="B195" i="4" s="1"/>
  <c r="L195" i="3"/>
  <c r="C195" i="4" s="1"/>
  <c r="M195" i="3"/>
  <c r="A195" i="4" s="1"/>
  <c r="K196" i="3"/>
  <c r="B196" i="4" s="1"/>
  <c r="L196" i="3"/>
  <c r="C196" i="4" s="1"/>
  <c r="M196" i="3"/>
  <c r="A196" i="4" s="1"/>
  <c r="K197" i="3"/>
  <c r="B197" i="4" s="1"/>
  <c r="L197" i="3"/>
  <c r="C197" i="4" s="1"/>
  <c r="M197" i="3"/>
  <c r="K198" i="3"/>
  <c r="B198" i="4" s="1"/>
  <c r="L198" i="3"/>
  <c r="C198" i="4" s="1"/>
  <c r="M198" i="3"/>
  <c r="A198" i="4" s="1"/>
  <c r="K199" i="3"/>
  <c r="B199" i="4" s="1"/>
  <c r="L199" i="3"/>
  <c r="C199" i="4" s="1"/>
  <c r="M199" i="3"/>
  <c r="A199" i="4" s="1"/>
  <c r="K200" i="3"/>
  <c r="B200" i="4" s="1"/>
  <c r="L200" i="3"/>
  <c r="C200" i="4" s="1"/>
  <c r="M200" i="3"/>
  <c r="A200" i="4" s="1"/>
  <c r="K201" i="3"/>
  <c r="B201" i="4" s="1"/>
  <c r="L201" i="3"/>
  <c r="C201" i="4" s="1"/>
  <c r="M201" i="3"/>
  <c r="A201" i="4" s="1"/>
  <c r="K202" i="3"/>
  <c r="L202" i="3"/>
  <c r="C202" i="4" s="1"/>
  <c r="M202" i="3"/>
  <c r="A202" i="4" s="1"/>
  <c r="K203" i="3"/>
  <c r="B203" i="4" s="1"/>
  <c r="L203" i="3"/>
  <c r="C203" i="4" s="1"/>
  <c r="M203" i="3"/>
  <c r="A203" i="4" s="1"/>
  <c r="K204" i="3"/>
  <c r="B204" i="4" s="1"/>
  <c r="L204" i="3"/>
  <c r="C204" i="4" s="1"/>
  <c r="M204" i="3"/>
  <c r="A204" i="4" s="1"/>
  <c r="K205" i="3"/>
  <c r="B205" i="4" s="1"/>
  <c r="L205" i="3"/>
  <c r="C205" i="4" s="1"/>
  <c r="M205" i="3"/>
  <c r="K206" i="3"/>
  <c r="B206" i="4" s="1"/>
  <c r="L206" i="3"/>
  <c r="C206" i="4" s="1"/>
  <c r="M206" i="3"/>
  <c r="A206" i="4" s="1"/>
  <c r="K207" i="3"/>
  <c r="B207" i="4" s="1"/>
  <c r="L207" i="3"/>
  <c r="C207" i="4" s="1"/>
  <c r="M207" i="3"/>
  <c r="A207" i="4" s="1"/>
  <c r="K208" i="3"/>
  <c r="B208" i="4" s="1"/>
  <c r="L208" i="3"/>
  <c r="C208" i="4" s="1"/>
  <c r="M208" i="3"/>
  <c r="K209" i="3"/>
  <c r="B209" i="4" s="1"/>
  <c r="L209" i="3"/>
  <c r="C209" i="4" s="1"/>
  <c r="M209" i="3"/>
  <c r="A209" i="4" s="1"/>
  <c r="K210" i="3"/>
  <c r="B210" i="4" s="1"/>
  <c r="L210" i="3"/>
  <c r="C210" i="4" s="1"/>
  <c r="M210" i="3"/>
  <c r="A210" i="4" s="1"/>
  <c r="K211" i="3"/>
  <c r="B211" i="4" s="1"/>
  <c r="L211" i="3"/>
  <c r="C211" i="4" s="1"/>
  <c r="M211" i="3"/>
  <c r="K212" i="3"/>
  <c r="B212" i="4" s="1"/>
  <c r="L212" i="3"/>
  <c r="C212" i="4" s="1"/>
  <c r="M212" i="3"/>
  <c r="A212" i="4" s="1"/>
  <c r="K213" i="3"/>
  <c r="B213" i="4" s="1"/>
  <c r="L213" i="3"/>
  <c r="C213" i="4" s="1"/>
  <c r="M213" i="3"/>
  <c r="A213" i="4" s="1"/>
  <c r="K214" i="3"/>
  <c r="B214" i="4" s="1"/>
  <c r="L214" i="3"/>
  <c r="C214" i="4" s="1"/>
  <c r="M214" i="3"/>
  <c r="K215" i="3"/>
  <c r="B215" i="4" s="1"/>
  <c r="L215" i="3"/>
  <c r="C215" i="4" s="1"/>
  <c r="M215" i="3"/>
  <c r="A215" i="4" s="1"/>
  <c r="K216" i="3"/>
  <c r="B216" i="4" s="1"/>
  <c r="L216" i="3"/>
  <c r="C216" i="4" s="1"/>
  <c r="M216" i="3"/>
  <c r="A216" i="4" s="1"/>
  <c r="K217" i="3"/>
  <c r="B217" i="4" s="1"/>
  <c r="L217" i="3"/>
  <c r="C217" i="4" s="1"/>
  <c r="M217" i="3"/>
  <c r="K218" i="3"/>
  <c r="B218" i="4" s="1"/>
  <c r="L218" i="3"/>
  <c r="C218" i="4" s="1"/>
  <c r="M218" i="3"/>
  <c r="A218" i="4" s="1"/>
  <c r="K219" i="3"/>
  <c r="B219" i="4" s="1"/>
  <c r="L219" i="3"/>
  <c r="C219" i="4" s="1"/>
  <c r="M219" i="3"/>
  <c r="A219" i="4" s="1"/>
  <c r="K220" i="3"/>
  <c r="B220" i="4" s="1"/>
  <c r="L220" i="3"/>
  <c r="C220" i="4" s="1"/>
  <c r="M220" i="3"/>
  <c r="K221" i="3"/>
  <c r="B221" i="4" s="1"/>
  <c r="L221" i="3"/>
  <c r="C221" i="4" s="1"/>
  <c r="M221" i="3"/>
  <c r="A221" i="4" s="1"/>
  <c r="K222" i="3"/>
  <c r="B222" i="4" s="1"/>
  <c r="L222" i="3"/>
  <c r="C222" i="4" s="1"/>
  <c r="M222" i="3"/>
  <c r="A222" i="4" s="1"/>
  <c r="K223" i="3"/>
  <c r="B223" i="4" s="1"/>
  <c r="L223" i="3"/>
  <c r="C223" i="4" s="1"/>
  <c r="M223" i="3"/>
  <c r="K224" i="3"/>
  <c r="B224" i="4" s="1"/>
  <c r="L224" i="3"/>
  <c r="C224" i="4" s="1"/>
  <c r="M224" i="3"/>
  <c r="A224" i="4" s="1"/>
  <c r="K225" i="3"/>
  <c r="B225" i="4" s="1"/>
  <c r="L225" i="3"/>
  <c r="C225" i="4" s="1"/>
  <c r="M225" i="3"/>
  <c r="A225" i="4" s="1"/>
  <c r="K226" i="3"/>
  <c r="B226" i="4" s="1"/>
  <c r="L226" i="3"/>
  <c r="C226" i="4" s="1"/>
  <c r="M226" i="3"/>
  <c r="K227" i="3"/>
  <c r="B227" i="4" s="1"/>
  <c r="L227" i="3"/>
  <c r="C227" i="4" s="1"/>
  <c r="M227" i="3"/>
  <c r="A227" i="4" s="1"/>
  <c r="K228" i="3"/>
  <c r="B228" i="4" s="1"/>
  <c r="L228" i="3"/>
  <c r="C228" i="4" s="1"/>
  <c r="M228" i="3"/>
  <c r="A228" i="4" s="1"/>
  <c r="K229" i="3"/>
  <c r="B229" i="4" s="1"/>
  <c r="L229" i="3"/>
  <c r="C229" i="4" s="1"/>
  <c r="M229" i="3"/>
  <c r="K230" i="3"/>
  <c r="B230" i="4" s="1"/>
  <c r="L230" i="3"/>
  <c r="C230" i="4" s="1"/>
  <c r="M230" i="3"/>
  <c r="A230" i="4" s="1"/>
  <c r="K231" i="3"/>
  <c r="B231" i="4" s="1"/>
  <c r="L231" i="3"/>
  <c r="C231" i="4" s="1"/>
  <c r="M231" i="3"/>
  <c r="A231" i="4" s="1"/>
  <c r="K232" i="3"/>
  <c r="B232" i="4" s="1"/>
  <c r="L232" i="3"/>
  <c r="C232" i="4" s="1"/>
  <c r="M232" i="3"/>
  <c r="K233" i="3"/>
  <c r="B233" i="4" s="1"/>
  <c r="L233" i="3"/>
  <c r="C233" i="4" s="1"/>
  <c r="M233" i="3"/>
  <c r="A233" i="4" s="1"/>
  <c r="K234" i="3"/>
  <c r="B234" i="4" s="1"/>
  <c r="L234" i="3"/>
  <c r="C234" i="4" s="1"/>
  <c r="M234" i="3"/>
  <c r="A234" i="4" s="1"/>
  <c r="K235" i="3"/>
  <c r="B235" i="4" s="1"/>
  <c r="L235" i="3"/>
  <c r="C235" i="4" s="1"/>
  <c r="M235" i="3"/>
  <c r="K236" i="3"/>
  <c r="B236" i="4" s="1"/>
  <c r="L236" i="3"/>
  <c r="C236" i="4" s="1"/>
  <c r="M236" i="3"/>
  <c r="A236" i="4" s="1"/>
  <c r="K237" i="3"/>
  <c r="B237" i="4" s="1"/>
  <c r="L237" i="3"/>
  <c r="C237" i="4" s="1"/>
  <c r="M237" i="3"/>
  <c r="A237" i="4" s="1"/>
  <c r="K238" i="3"/>
  <c r="B238" i="4" s="1"/>
  <c r="L238" i="3"/>
  <c r="C238" i="4" s="1"/>
  <c r="M238" i="3"/>
  <c r="K239" i="3"/>
  <c r="B239" i="4" s="1"/>
  <c r="L239" i="3"/>
  <c r="C239" i="4" s="1"/>
  <c r="M239" i="3"/>
  <c r="A239" i="4" s="1"/>
  <c r="K240" i="3"/>
  <c r="B240" i="4" s="1"/>
  <c r="L240" i="3"/>
  <c r="C240" i="4" s="1"/>
  <c r="M240" i="3"/>
  <c r="A240" i="4" s="1"/>
  <c r="K241" i="3"/>
  <c r="B241" i="4" s="1"/>
  <c r="L241" i="3"/>
  <c r="C241" i="4" s="1"/>
  <c r="M241" i="3"/>
  <c r="K242" i="3"/>
  <c r="B242" i="4" s="1"/>
  <c r="L242" i="3"/>
  <c r="C242" i="4" s="1"/>
  <c r="M242" i="3"/>
  <c r="A242" i="4" s="1"/>
  <c r="K243" i="3"/>
  <c r="B243" i="4" s="1"/>
  <c r="L243" i="3"/>
  <c r="C243" i="4" s="1"/>
  <c r="M243" i="3"/>
  <c r="A243" i="4" s="1"/>
  <c r="K244" i="3"/>
  <c r="B244" i="4" s="1"/>
  <c r="L244" i="3"/>
  <c r="C244" i="4" s="1"/>
  <c r="M244" i="3"/>
  <c r="K245" i="3"/>
  <c r="B245" i="4" s="1"/>
  <c r="L245" i="3"/>
  <c r="C245" i="4" s="1"/>
  <c r="M245" i="3"/>
  <c r="A245" i="4" s="1"/>
  <c r="K246" i="3"/>
  <c r="B246" i="4" s="1"/>
  <c r="L246" i="3"/>
  <c r="C246" i="4" s="1"/>
  <c r="M246" i="3"/>
  <c r="A246" i="4" s="1"/>
  <c r="K247" i="3"/>
  <c r="B247" i="4" s="1"/>
  <c r="L247" i="3"/>
  <c r="C247" i="4" s="1"/>
  <c r="M247" i="3"/>
  <c r="K248" i="3"/>
  <c r="B248" i="4" s="1"/>
  <c r="L248" i="3"/>
  <c r="C248" i="4" s="1"/>
  <c r="M248" i="3"/>
  <c r="A248" i="4" s="1"/>
  <c r="K249" i="3"/>
  <c r="B249" i="4" s="1"/>
  <c r="L249" i="3"/>
  <c r="C249" i="4" s="1"/>
  <c r="M249" i="3"/>
  <c r="A249" i="4" s="1"/>
  <c r="K250" i="3"/>
  <c r="B250" i="4" s="1"/>
  <c r="L250" i="3"/>
  <c r="C250" i="4" s="1"/>
  <c r="M250" i="3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M21" i="3"/>
  <c r="A21" i="4" s="1"/>
  <c r="N21" i="3"/>
  <c r="M22" i="3"/>
  <c r="A22" i="4" s="1"/>
  <c r="N22" i="3"/>
  <c r="M23" i="3"/>
  <c r="A23" i="4" s="1"/>
  <c r="N23" i="3"/>
  <c r="M24" i="3"/>
  <c r="A24" i="4" s="1"/>
  <c r="N24" i="3"/>
  <c r="M25" i="3"/>
  <c r="A25" i="4" s="1"/>
  <c r="N25" i="3"/>
  <c r="M26" i="3"/>
  <c r="A26" i="4" s="1"/>
  <c r="N26" i="3"/>
  <c r="M27" i="3"/>
  <c r="A27" i="4" s="1"/>
  <c r="N27" i="3"/>
  <c r="M28" i="3"/>
  <c r="A28" i="4" s="1"/>
  <c r="N28" i="3"/>
  <c r="M29" i="3"/>
  <c r="A29" i="4" s="1"/>
  <c r="N29" i="3"/>
  <c r="M30" i="3"/>
  <c r="A30" i="4" s="1"/>
  <c r="N30" i="3"/>
  <c r="M31" i="3"/>
  <c r="A31" i="4" s="1"/>
  <c r="N31" i="3"/>
  <c r="M32" i="3"/>
  <c r="A32" i="4" s="1"/>
  <c r="N32" i="3"/>
  <c r="M33" i="3"/>
  <c r="A33" i="4" s="1"/>
  <c r="N33" i="3"/>
  <c r="M34" i="3"/>
  <c r="N34" i="3"/>
  <c r="M35" i="3"/>
  <c r="A35" i="4" s="1"/>
  <c r="N35" i="3"/>
  <c r="M36" i="3"/>
  <c r="A36" i="4" s="1"/>
  <c r="N36" i="3"/>
  <c r="M37" i="3"/>
  <c r="A37" i="4" s="1"/>
  <c r="N37" i="3"/>
  <c r="M38" i="3"/>
  <c r="A38" i="4" s="1"/>
  <c r="N38" i="3"/>
  <c r="M39" i="3"/>
  <c r="A39" i="4" s="1"/>
  <c r="N39" i="3"/>
  <c r="M40" i="3"/>
  <c r="A40" i="4" s="1"/>
  <c r="N40" i="3"/>
  <c r="M41" i="3"/>
  <c r="A41" i="4" s="1"/>
  <c r="N41" i="3"/>
  <c r="M42" i="3"/>
  <c r="A42" i="4" s="1"/>
  <c r="N42" i="3"/>
  <c r="M43" i="3"/>
  <c r="A43" i="4" s="1"/>
  <c r="N43" i="3"/>
  <c r="M44" i="3"/>
  <c r="A44" i="4" s="1"/>
  <c r="N44" i="3"/>
  <c r="M45" i="3"/>
  <c r="A45" i="4" s="1"/>
  <c r="N45" i="3"/>
  <c r="M46" i="3"/>
  <c r="A46" i="4" s="1"/>
  <c r="N46" i="3"/>
  <c r="M47" i="3"/>
  <c r="A47" i="4" s="1"/>
  <c r="N47" i="3"/>
  <c r="M48" i="3"/>
  <c r="A48" i="4" s="1"/>
  <c r="N48" i="3"/>
  <c r="M49" i="3"/>
  <c r="A49" i="4" s="1"/>
  <c r="K31" i="3"/>
  <c r="B31" i="4" s="1"/>
  <c r="L31" i="3"/>
  <c r="C31" i="4" s="1"/>
  <c r="K32" i="3"/>
  <c r="B32" i="4" s="1"/>
  <c r="L32" i="3"/>
  <c r="C32" i="4" s="1"/>
  <c r="K33" i="3"/>
  <c r="B33" i="4" s="1"/>
  <c r="L33" i="3"/>
  <c r="C33" i="4" s="1"/>
  <c r="K34" i="3"/>
  <c r="B34" i="4" s="1"/>
  <c r="L34" i="3"/>
  <c r="C34" i="4" s="1"/>
  <c r="K35" i="3"/>
  <c r="B35" i="4" s="1"/>
  <c r="L35" i="3"/>
  <c r="C35" i="4" s="1"/>
  <c r="K36" i="3"/>
  <c r="B36" i="4" s="1"/>
  <c r="L36" i="3"/>
  <c r="C36" i="4" s="1"/>
  <c r="K37" i="3"/>
  <c r="B37" i="4" s="1"/>
  <c r="L37" i="3"/>
  <c r="C37" i="4" s="1"/>
  <c r="K38" i="3"/>
  <c r="B38" i="4" s="1"/>
  <c r="L38" i="3"/>
  <c r="C38" i="4" s="1"/>
  <c r="K39" i="3"/>
  <c r="B39" i="4" s="1"/>
  <c r="L39" i="3"/>
  <c r="C39" i="4" s="1"/>
  <c r="K40" i="3"/>
  <c r="B40" i="4" s="1"/>
  <c r="L40" i="3"/>
  <c r="C40" i="4" s="1"/>
  <c r="K41" i="3"/>
  <c r="B41" i="4" s="1"/>
  <c r="L41" i="3"/>
  <c r="C41" i="4" s="1"/>
  <c r="K42" i="3"/>
  <c r="B42" i="4" s="1"/>
  <c r="L42" i="3"/>
  <c r="C42" i="4" s="1"/>
  <c r="K43" i="3"/>
  <c r="B43" i="4" s="1"/>
  <c r="L43" i="3"/>
  <c r="C43" i="4" s="1"/>
  <c r="K44" i="3"/>
  <c r="B44" i="4" s="1"/>
  <c r="L44" i="3"/>
  <c r="C44" i="4" s="1"/>
  <c r="K45" i="3"/>
  <c r="B45" i="4" s="1"/>
  <c r="L45" i="3"/>
  <c r="C45" i="4" s="1"/>
  <c r="K46" i="3"/>
  <c r="B46" i="4" s="1"/>
  <c r="L46" i="3"/>
  <c r="C46" i="4" s="1"/>
  <c r="K47" i="3"/>
  <c r="B47" i="4" s="1"/>
  <c r="L47" i="3"/>
  <c r="C47" i="4" s="1"/>
  <c r="K48" i="3"/>
  <c r="B48" i="4" s="1"/>
  <c r="L48" i="3"/>
  <c r="C48" i="4" s="1"/>
  <c r="K49" i="3"/>
  <c r="B49" i="4" s="1"/>
  <c r="L49" i="3"/>
  <c r="C49" i="4" s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G36" i="1"/>
  <c r="H36" i="1"/>
  <c r="I36" i="1"/>
  <c r="G37" i="1"/>
  <c r="H37" i="1"/>
  <c r="I37" i="1"/>
  <c r="G38" i="1"/>
  <c r="H38" i="1"/>
  <c r="I38" i="1"/>
  <c r="G39" i="1"/>
  <c r="H39" i="1"/>
  <c r="I39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H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M2" i="1"/>
  <c r="M3" i="1"/>
  <c r="M1" i="1"/>
  <c r="I495" i="4" l="1"/>
  <c r="I489" i="4"/>
  <c r="I483" i="4"/>
  <c r="I477" i="4"/>
  <c r="I469" i="4"/>
  <c r="I468" i="4"/>
  <c r="I462" i="4"/>
  <c r="I453" i="4"/>
  <c r="I444" i="4"/>
  <c r="I435" i="4"/>
  <c r="I426" i="4"/>
  <c r="I417" i="4"/>
  <c r="I408" i="4"/>
  <c r="I399" i="4"/>
  <c r="I390" i="4"/>
  <c r="I381" i="4"/>
  <c r="I372" i="4"/>
  <c r="I363" i="4"/>
  <c r="I498" i="4"/>
  <c r="I492" i="4"/>
  <c r="I486" i="4"/>
  <c r="I480" i="4"/>
  <c r="I474" i="4"/>
  <c r="I465" i="4"/>
  <c r="I456" i="4"/>
  <c r="I447" i="4"/>
  <c r="I438" i="4"/>
  <c r="I429" i="4"/>
  <c r="I420" i="4"/>
  <c r="I411" i="4"/>
  <c r="I402" i="4"/>
  <c r="I393" i="4"/>
  <c r="I384" i="4"/>
  <c r="I375" i="4"/>
  <c r="I366" i="4"/>
  <c r="G169" i="4"/>
  <c r="I169" i="4"/>
  <c r="G161" i="4"/>
  <c r="I161" i="4"/>
  <c r="G142" i="4"/>
  <c r="I142" i="4"/>
  <c r="G134" i="4"/>
  <c r="I134" i="4"/>
  <c r="G115" i="4"/>
  <c r="I115" i="4"/>
  <c r="G106" i="4"/>
  <c r="I106" i="4"/>
  <c r="G85" i="4"/>
  <c r="I85" i="4"/>
  <c r="G76" i="4"/>
  <c r="I76" i="4"/>
  <c r="G55" i="4"/>
  <c r="I55" i="4"/>
  <c r="I225" i="4"/>
  <c r="I216" i="4"/>
  <c r="I207" i="4"/>
  <c r="I198" i="4"/>
  <c r="I189" i="4"/>
  <c r="G179" i="4"/>
  <c r="I179" i="4"/>
  <c r="G160" i="4"/>
  <c r="I160" i="4"/>
  <c r="G152" i="4"/>
  <c r="I152" i="4"/>
  <c r="G133" i="4"/>
  <c r="I133" i="4"/>
  <c r="G125" i="4"/>
  <c r="I125" i="4"/>
  <c r="G88" i="4"/>
  <c r="I88" i="4"/>
  <c r="G79" i="4"/>
  <c r="I79" i="4"/>
  <c r="G64" i="4"/>
  <c r="I64" i="4"/>
  <c r="I228" i="4"/>
  <c r="I219" i="4"/>
  <c r="I210" i="4"/>
  <c r="I201" i="4"/>
  <c r="I192" i="4"/>
  <c r="G178" i="4"/>
  <c r="I178" i="4"/>
  <c r="G170" i="4"/>
  <c r="I170" i="4"/>
  <c r="G151" i="4"/>
  <c r="I151" i="4"/>
  <c r="G143" i="4"/>
  <c r="I143" i="4"/>
  <c r="G124" i="4"/>
  <c r="I124" i="4"/>
  <c r="G116" i="4"/>
  <c r="I116" i="4"/>
  <c r="G97" i="4"/>
  <c r="I97" i="4"/>
  <c r="G82" i="4"/>
  <c r="I82" i="4"/>
  <c r="G73" i="4"/>
  <c r="I73" i="4"/>
  <c r="I103" i="4"/>
  <c r="I94" i="4"/>
  <c r="I70" i="4"/>
  <c r="I61" i="4"/>
  <c r="I52" i="4"/>
  <c r="I49" i="4"/>
  <c r="M2" i="3" l="1"/>
  <c r="A2" i="4" s="1"/>
  <c r="M3" i="3"/>
  <c r="A3" i="4" s="1"/>
  <c r="M4" i="3"/>
  <c r="A4" i="4" s="1"/>
  <c r="M5" i="3"/>
  <c r="A5" i="4" s="1"/>
  <c r="M6" i="3"/>
  <c r="A6" i="4" s="1"/>
  <c r="M7" i="3"/>
  <c r="A7" i="4" s="1"/>
  <c r="M8" i="3"/>
  <c r="A8" i="4" s="1"/>
  <c r="M9" i="3"/>
  <c r="A9" i="4" s="1"/>
  <c r="M10" i="3"/>
  <c r="A10" i="4" s="1"/>
  <c r="M11" i="3"/>
  <c r="A11" i="4" s="1"/>
  <c r="M12" i="3"/>
  <c r="A12" i="4" s="1"/>
  <c r="M13" i="3"/>
  <c r="A13" i="4" s="1"/>
  <c r="M14" i="3"/>
  <c r="A14" i="4" s="1"/>
  <c r="M15" i="3"/>
  <c r="A15" i="4" s="1"/>
  <c r="M16" i="3"/>
  <c r="A16" i="4" s="1"/>
  <c r="M17" i="3"/>
  <c r="A17" i="4" s="1"/>
  <c r="M18" i="3"/>
  <c r="A18" i="4" s="1"/>
  <c r="M19" i="3"/>
  <c r="A19" i="4" s="1"/>
  <c r="M20" i="3"/>
  <c r="A20" i="4" s="1"/>
  <c r="M1" i="3"/>
  <c r="A1" i="4" s="1"/>
  <c r="L2" i="3"/>
  <c r="C2" i="4" s="1"/>
  <c r="L3" i="3"/>
  <c r="C3" i="4" s="1"/>
  <c r="L4" i="3"/>
  <c r="C4" i="4" s="1"/>
  <c r="L5" i="3"/>
  <c r="C5" i="4" s="1"/>
  <c r="L6" i="3"/>
  <c r="C6" i="4" s="1"/>
  <c r="L7" i="3"/>
  <c r="C7" i="4" s="1"/>
  <c r="L8" i="3"/>
  <c r="C8" i="4" s="1"/>
  <c r="L9" i="3"/>
  <c r="C9" i="4" s="1"/>
  <c r="L10" i="3"/>
  <c r="C10" i="4" s="1"/>
  <c r="L11" i="3"/>
  <c r="C11" i="4" s="1"/>
  <c r="L12" i="3"/>
  <c r="C12" i="4" s="1"/>
  <c r="L13" i="3"/>
  <c r="C13" i="4" s="1"/>
  <c r="L14" i="3"/>
  <c r="C14" i="4" s="1"/>
  <c r="L15" i="3"/>
  <c r="C15" i="4" s="1"/>
  <c r="L16" i="3"/>
  <c r="C16" i="4" s="1"/>
  <c r="L17" i="3"/>
  <c r="C17" i="4" s="1"/>
  <c r="L18" i="3"/>
  <c r="C18" i="4" s="1"/>
  <c r="L19" i="3"/>
  <c r="C19" i="4" s="1"/>
  <c r="L20" i="3"/>
  <c r="C20" i="4" s="1"/>
  <c r="L21" i="3"/>
  <c r="C21" i="4" s="1"/>
  <c r="L22" i="3"/>
  <c r="C22" i="4" s="1"/>
  <c r="L23" i="3"/>
  <c r="C23" i="4" s="1"/>
  <c r="L24" i="3"/>
  <c r="C24" i="4" s="1"/>
  <c r="L25" i="3"/>
  <c r="C25" i="4" s="1"/>
  <c r="L26" i="3"/>
  <c r="C26" i="4" s="1"/>
  <c r="L27" i="3"/>
  <c r="C27" i="4" s="1"/>
  <c r="L28" i="3"/>
  <c r="C28" i="4" s="1"/>
  <c r="L29" i="3"/>
  <c r="C29" i="4" s="1"/>
  <c r="L30" i="3"/>
  <c r="C30" i="4" s="1"/>
  <c r="L1" i="3"/>
  <c r="C1" i="4" s="1"/>
  <c r="K2" i="3"/>
  <c r="B2" i="4" s="1"/>
  <c r="K3" i="3"/>
  <c r="B3" i="4" s="1"/>
  <c r="K4" i="3"/>
  <c r="B4" i="4" s="1"/>
  <c r="K5" i="3"/>
  <c r="B5" i="4" s="1"/>
  <c r="K6" i="3"/>
  <c r="B6" i="4" s="1"/>
  <c r="K7" i="3"/>
  <c r="B7" i="4" s="1"/>
  <c r="K8" i="3"/>
  <c r="B8" i="4" s="1"/>
  <c r="K9" i="3"/>
  <c r="B9" i="4" s="1"/>
  <c r="K10" i="3"/>
  <c r="B10" i="4" s="1"/>
  <c r="K11" i="3"/>
  <c r="B11" i="4" s="1"/>
  <c r="K12" i="3"/>
  <c r="B12" i="4" s="1"/>
  <c r="K13" i="3"/>
  <c r="B13" i="4" s="1"/>
  <c r="K14" i="3"/>
  <c r="B14" i="4" s="1"/>
  <c r="K15" i="3"/>
  <c r="B15" i="4" s="1"/>
  <c r="K16" i="3"/>
  <c r="B16" i="4" s="1"/>
  <c r="K17" i="3"/>
  <c r="B17" i="4" s="1"/>
  <c r="K18" i="3"/>
  <c r="B18" i="4" s="1"/>
  <c r="K19" i="3"/>
  <c r="B19" i="4" s="1"/>
  <c r="K20" i="3"/>
  <c r="B20" i="4" s="1"/>
  <c r="K21" i="3"/>
  <c r="B21" i="4" s="1"/>
  <c r="K22" i="3"/>
  <c r="B22" i="4" s="1"/>
  <c r="K23" i="3"/>
  <c r="B23" i="4" s="1"/>
  <c r="K24" i="3"/>
  <c r="B24" i="4" s="1"/>
  <c r="K25" i="3"/>
  <c r="B25" i="4" s="1"/>
  <c r="K26" i="3"/>
  <c r="B26" i="4" s="1"/>
  <c r="K27" i="3"/>
  <c r="B27" i="4" s="1"/>
  <c r="K28" i="3"/>
  <c r="B28" i="4" s="1"/>
  <c r="K29" i="3"/>
  <c r="B29" i="4" s="1"/>
  <c r="K30" i="3"/>
  <c r="B30" i="4" s="1"/>
  <c r="K1" i="3"/>
  <c r="B1" i="4" s="1"/>
  <c r="F5" i="4" l="1"/>
  <c r="F8" i="4"/>
  <c r="F11" i="4"/>
  <c r="F14" i="4"/>
  <c r="F17" i="4"/>
  <c r="F20" i="4"/>
  <c r="F23" i="4"/>
  <c r="F26" i="4"/>
  <c r="F29" i="4"/>
  <c r="F32" i="4"/>
  <c r="F35" i="4"/>
  <c r="F38" i="4"/>
  <c r="F41" i="4"/>
  <c r="F44" i="4"/>
  <c r="F47" i="4"/>
  <c r="F3" i="4"/>
  <c r="F6" i="4"/>
  <c r="F9" i="4"/>
  <c r="F12" i="4"/>
  <c r="F15" i="4"/>
  <c r="F18" i="4"/>
  <c r="F21" i="4"/>
  <c r="F10" i="4"/>
  <c r="F19" i="4"/>
  <c r="F25" i="4"/>
  <c r="F30" i="4"/>
  <c r="F34" i="4"/>
  <c r="F39" i="4"/>
  <c r="F43" i="4"/>
  <c r="F4" i="4"/>
  <c r="F13" i="4"/>
  <c r="F22" i="4"/>
  <c r="F27" i="4"/>
  <c r="F31" i="4"/>
  <c r="F36" i="4"/>
  <c r="F40" i="4"/>
  <c r="F45" i="4"/>
  <c r="F7" i="4"/>
  <c r="F16" i="4"/>
  <c r="F24" i="4"/>
  <c r="F28" i="4"/>
  <c r="F33" i="4"/>
  <c r="F37" i="4"/>
  <c r="F42" i="4"/>
  <c r="F46" i="4"/>
  <c r="F2" i="4"/>
  <c r="G42" i="4" l="1"/>
  <c r="I42" i="4"/>
  <c r="I28" i="4"/>
  <c r="G28" i="4"/>
  <c r="I7" i="4"/>
  <c r="G7" i="4"/>
  <c r="I45" i="4"/>
  <c r="G45" i="4"/>
  <c r="I31" i="4"/>
  <c r="G31" i="4"/>
  <c r="I13" i="4"/>
  <c r="G13" i="4"/>
  <c r="I34" i="4"/>
  <c r="G34" i="4"/>
  <c r="I19" i="4"/>
  <c r="G19" i="4"/>
  <c r="I18" i="4"/>
  <c r="G18" i="4"/>
  <c r="I9" i="4"/>
  <c r="G9" i="4"/>
  <c r="I44" i="4"/>
  <c r="G44" i="4"/>
  <c r="I35" i="4"/>
  <c r="G35" i="4"/>
  <c r="I26" i="4"/>
  <c r="G26" i="4"/>
  <c r="I17" i="4"/>
  <c r="G17" i="4"/>
  <c r="I8" i="4"/>
  <c r="G8" i="4"/>
  <c r="I2" i="4"/>
  <c r="G2" i="4"/>
  <c r="I37" i="4"/>
  <c r="G37" i="4"/>
  <c r="G24" i="4"/>
  <c r="I24" i="4"/>
  <c r="I40" i="4"/>
  <c r="G40" i="4"/>
  <c r="I27" i="4"/>
  <c r="G27" i="4"/>
  <c r="I4" i="4"/>
  <c r="G4" i="4"/>
  <c r="I43" i="4"/>
  <c r="G43" i="4"/>
  <c r="I30" i="4"/>
  <c r="G30" i="4"/>
  <c r="I10" i="4"/>
  <c r="G10" i="4"/>
  <c r="G15" i="4"/>
  <c r="I15" i="4"/>
  <c r="I6" i="4"/>
  <c r="G6" i="4"/>
  <c r="I41" i="4"/>
  <c r="G41" i="4"/>
  <c r="I32" i="4"/>
  <c r="G32" i="4"/>
  <c r="I23" i="4"/>
  <c r="G23" i="4"/>
  <c r="I14" i="4"/>
  <c r="G14" i="4"/>
  <c r="I5" i="4"/>
  <c r="G5" i="4"/>
  <c r="I46" i="4"/>
  <c r="G46" i="4"/>
  <c r="G33" i="4"/>
  <c r="I33" i="4"/>
  <c r="I16" i="4"/>
  <c r="G16" i="4"/>
  <c r="I36" i="4"/>
  <c r="G36" i="4"/>
  <c r="I22" i="4"/>
  <c r="G22" i="4"/>
  <c r="I39" i="4"/>
  <c r="G39" i="4"/>
  <c r="I25" i="4"/>
  <c r="G25" i="4"/>
  <c r="I21" i="4"/>
  <c r="G21" i="4"/>
  <c r="I12" i="4"/>
  <c r="G12" i="4"/>
  <c r="I3" i="4"/>
  <c r="G3" i="4"/>
  <c r="I47" i="4"/>
  <c r="G47" i="4"/>
  <c r="I38" i="4"/>
  <c r="G38" i="4"/>
  <c r="I29" i="4"/>
  <c r="G29" i="4"/>
  <c r="I20" i="4"/>
  <c r="G20" i="4"/>
  <c r="G11" i="4"/>
  <c r="I11" i="4"/>
</calcChain>
</file>

<file path=xl/sharedStrings.xml><?xml version="1.0" encoding="utf-8"?>
<sst xmlns="http://schemas.openxmlformats.org/spreadsheetml/2006/main" count="389" uniqueCount="127">
  <si>
    <t>+/-</t>
  </si>
  <si>
    <t>дата</t>
  </si>
  <si>
    <t>сумма</t>
  </si>
  <si>
    <t>статус</t>
  </si>
  <si>
    <t>название</t>
  </si>
  <si>
    <t>+</t>
  </si>
  <si>
    <t>руб.</t>
  </si>
  <si>
    <t>Начисление бонуса 5% от платежей банковской карт</t>
  </si>
  <si>
    <t>-</t>
  </si>
  <si>
    <t>Магазин PKRSER.COM/00800700082</t>
  </si>
  <si>
    <t>Магазин PKR</t>
  </si>
  <si>
    <t>Магазин DIGITAL RIVER</t>
  </si>
  <si>
    <t>Магазин KFC  CAFE</t>
  </si>
  <si>
    <t>Магазин IP EVDOKIMOV_2</t>
  </si>
  <si>
    <t>Магазин WWW.OSTROVOK.RU -HOTEL</t>
  </si>
  <si>
    <t>Интернет-банк Альфа-Клик, пополнение</t>
  </si>
  <si>
    <t>Магазин E TRAVEL</t>
  </si>
  <si>
    <t>Магазин O KEY</t>
  </si>
  <si>
    <t>Магазин PERVAYA POMOSHCH</t>
  </si>
  <si>
    <t>Магазин BURGER KING TUKAN</t>
  </si>
  <si>
    <t>Магазин MNTK MHG</t>
  </si>
  <si>
    <t>Магазин LENTA</t>
  </si>
  <si>
    <t>Магазин STARBUCKS  COFFEE HOUS</t>
  </si>
  <si>
    <t>Операции кратко</t>
  </si>
  <si>
    <t xml:space="preserve">Оплата в BUONO </t>
  </si>
  <si>
    <t>Рестораны</t>
  </si>
  <si>
    <t xml:space="preserve">Выдача наличных в </t>
  </si>
  <si>
    <t>Наличные</t>
  </si>
  <si>
    <t xml:space="preserve">Оплата в WEB </t>
  </si>
  <si>
    <t>Сервис. услуги</t>
  </si>
  <si>
    <t xml:space="preserve">Оплата в PEREKRESTOK </t>
  </si>
  <si>
    <t>Супермаркеты</t>
  </si>
  <si>
    <t xml:space="preserve">Внешний банковский перевод </t>
  </si>
  <si>
    <t>Переводы/иб</t>
  </si>
  <si>
    <t xml:space="preserve">Оплата страхового полиса </t>
  </si>
  <si>
    <t>Прочие услуги/иб</t>
  </si>
  <si>
    <t xml:space="preserve">Оплата в KRASNOE </t>
  </si>
  <si>
    <t>Красота</t>
  </si>
  <si>
    <t xml:space="preserve">Оплата в MCDONALDS </t>
  </si>
  <si>
    <t xml:space="preserve">Оплата в ADIDAS </t>
  </si>
  <si>
    <t>Спорттовары</t>
  </si>
  <si>
    <t xml:space="preserve">Оплата в SALOMON </t>
  </si>
  <si>
    <t xml:space="preserve">Оплата в STARBUCKS </t>
  </si>
  <si>
    <t xml:space="preserve">Оплата в VSE </t>
  </si>
  <si>
    <t>Разные товары</t>
  </si>
  <si>
    <t xml:space="preserve">Внутренний перевод на </t>
  </si>
  <si>
    <t xml:space="preserve">Оплата в BUTIK.RU </t>
  </si>
  <si>
    <t>Одежда, обувь</t>
  </si>
  <si>
    <t xml:space="preserve">Оплата в ADMIRAL </t>
  </si>
  <si>
    <t xml:space="preserve">Оплата в AEROEXPRESS </t>
  </si>
  <si>
    <t>Транспорт</t>
  </si>
  <si>
    <t>Категория</t>
  </si>
  <si>
    <t>Развлечения</t>
  </si>
  <si>
    <t>Программы</t>
  </si>
  <si>
    <t>Отели</t>
  </si>
  <si>
    <t>Билеты</t>
  </si>
  <si>
    <t>Аптеки</t>
  </si>
  <si>
    <t>Медицина</t>
  </si>
  <si>
    <t>?"28.02.2013 16:47:42"</t>
  </si>
  <si>
    <t>Debit</t>
  </si>
  <si>
    <t>OK</t>
  </si>
  <si>
    <t>600.0000</t>
  </si>
  <si>
    <t>RUB</t>
  </si>
  <si>
    <t>Оплата в BUONO CAFE NEVA 1 ST PETERSBURG RUS</t>
  </si>
  <si>
    <t>3000.0000</t>
  </si>
  <si>
    <t>Выдача наличных в TRK AKADEM-PARK ST-PETERSBURG RUS</t>
  </si>
  <si>
    <t>Credit</t>
  </si>
  <si>
    <t>40000.0000</t>
  </si>
  <si>
    <t>Другое</t>
  </si>
  <si>
    <t>Пополнение, Gorod. 160094666</t>
  </si>
  <si>
    <t>14.9500</t>
  </si>
  <si>
    <t>USD</t>
  </si>
  <si>
    <t>462.6800</t>
  </si>
  <si>
    <t>Оплата в WEB HOSTING GOF ROLLING MEADO UFA</t>
  </si>
  <si>
    <t>Выдача наличных в 22 BRANCH OF TCB SAINT-PETERS RUS</t>
  </si>
  <si>
    <t>493.0000</t>
  </si>
  <si>
    <t>Оплата в PEREKRESTOK ST.PETERSBURG RUS</t>
  </si>
  <si>
    <t>30000.0000</t>
  </si>
  <si>
    <t>Внешний банковский перевод на счет 40817810655008655555, СЕВЕРО-ЗАПАДНЫЙ БАНК ОАО СБЕРБАНК РОССИИ"  "</t>
  </si>
  <si>
    <t>15000.0000</t>
  </si>
  <si>
    <t>Выдача наличных в st.m.Nevsky" St.Petersburg RUS"</t>
  </si>
  <si>
    <t>1669.1000</t>
  </si>
  <si>
    <t>Вознаграждение за операции покупок</t>
  </si>
  <si>
    <t>581.4900</t>
  </si>
  <si>
    <t>Проценты на остаток по счету</t>
  </si>
  <si>
    <t>Выдача наличных в MAGAZIN OKEY S.-PETERBURG RUS</t>
  </si>
  <si>
    <t>177.5200</t>
  </si>
  <si>
    <t xml:space="preserve">Оплата страхового полиса 001TCS-000000/2013  </t>
  </si>
  <si>
    <t>8500.0000</t>
  </si>
  <si>
    <t>Внешний банковский перевод на счет 40817810600902085555, ЗАО КРЕДИТ ЕВРОПА БАНК"  "</t>
  </si>
  <si>
    <t>5000.0000</t>
  </si>
  <si>
    <t>120000.0000</t>
  </si>
  <si>
    <t>Пополнение, Rapida.</t>
  </si>
  <si>
    <t>650.0000</t>
  </si>
  <si>
    <t>Оплата в KRASNOE OZERO PROKAT VASILEVO RUS</t>
  </si>
  <si>
    <t>1200.0000</t>
  </si>
  <si>
    <t>Оплата в KRASNOE OZERO KRASNOSELSKOE RUS</t>
  </si>
  <si>
    <t>6900.0000</t>
  </si>
  <si>
    <t>Выдача наличных в BANKOMAT 551612 5542 MURINO RUS</t>
  </si>
  <si>
    <t>132.0000</t>
  </si>
  <si>
    <t>Оплата в MCDONALDS 21054 SANKT-PETERBU RUS</t>
  </si>
  <si>
    <t>3490.0000</t>
  </si>
  <si>
    <t>Оплата в ADIDAS S-PETERSBURG RUS</t>
  </si>
  <si>
    <t>14320.0000</t>
  </si>
  <si>
    <t>Оплата в SALOMON SANKT-PETERBU SANKT-PETERS RUS</t>
  </si>
  <si>
    <t>975.0000</t>
  </si>
  <si>
    <t>Оплата в STARBUCKS KUZNETSKY M MOSCOW RUS</t>
  </si>
  <si>
    <t>Выдача наличных в BANKOMAT 830076 7982 MOSCOW RUS</t>
  </si>
  <si>
    <t>1000.0000</t>
  </si>
  <si>
    <t>Оплата в VSE DLYA BILYARDA MOSCOW RUS</t>
  </si>
  <si>
    <t>33000.0000</t>
  </si>
  <si>
    <t xml:space="preserve">Внутренний перевод на вклад 3400159616  </t>
  </si>
  <si>
    <t>2300.0000</t>
  </si>
  <si>
    <t>Оплата в BUTIK.RU MOSCOW RUS</t>
  </si>
  <si>
    <t>961.9000</t>
  </si>
  <si>
    <t>Оплата в ADMIRAL MOSCOW RUS</t>
  </si>
  <si>
    <t>320.0000</t>
  </si>
  <si>
    <t>Оплата в AEROEXPRESS BEL. VOKZA MOSCOW RUS</t>
  </si>
  <si>
    <t xml:space="preserve">Магазин KFC  </t>
  </si>
  <si>
    <t xml:space="preserve">Магазин BURGER KING </t>
  </si>
  <si>
    <t xml:space="preserve">Магазин STARBUCKS  </t>
  </si>
  <si>
    <t>Названия строк</t>
  </si>
  <si>
    <t>Общий итог</t>
  </si>
  <si>
    <t>Строки</t>
  </si>
  <si>
    <t>Операция</t>
  </si>
  <si>
    <t>Сумма</t>
  </si>
  <si>
    <t>Сумма по полю Сумма2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</si>
</sst>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[rashody (1).xlsx]Лист1!СводнаяТаблица1</c:name>
    <c:fmtId val="7"/>
  </c:pivotSource>
  <c:chart>
    <c:title>
      <c:layout>
        <c:manualLayout>
          <c:xMode val="edge"/>
          <c:yMode val="edge"/>
          <c:x val="0.64075244544770504"/>
          <c:y val="7.7682997958588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dLbl>
          <c:idx val="0"/>
          <c:layout>
            <c:manualLayout>
              <c:x val="-0.23439071820567883"/>
              <c:y val="-1.3875036453776612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dLbl>
          <c:idx val="0"/>
          <c:layout>
            <c:manualLayout>
              <c:x val="-4.176735862562634E-2"/>
              <c:y val="-0.16187153689122194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dLbl>
          <c:idx val="0"/>
          <c:layout>
            <c:manualLayout>
              <c:x val="1.4977332378907182E-3"/>
              <c:y val="-9.1078302712161024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dLbl>
          <c:idx val="0"/>
          <c:layout>
            <c:manualLayout>
              <c:x val="0.15075316153662616"/>
              <c:y val="2.4155001458151065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dLbl>
          <c:idx val="0"/>
          <c:layout>
            <c:manualLayout>
              <c:x val="7.914531138153183E-2"/>
              <c:y val="1.5722878390201225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dLbl>
          <c:idx val="0"/>
          <c:layout>
            <c:manualLayout>
              <c:x val="-3.6808637556669053E-3"/>
              <c:y val="7.9223534558180222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dLbl>
          <c:idx val="0"/>
          <c:layout>
            <c:manualLayout>
              <c:x val="-1.7577189214984492E-2"/>
              <c:y val="-7.3575386410032084E-2"/>
            </c:manualLayout>
          </c:layout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2.2346326348032682E-2"/>
              <c:y val="-9.992636337124526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2287789647061612E-2"/>
              <c:y val="-1.07195975503062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2264683054573031E-2"/>
              <c:y val="9.079615048118985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6.8472654236504865E-2"/>
              <c:y val="2.232793817439486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9408234241600165E-2"/>
              <c:y val="3.75503062117235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6.2092035335312205E-2"/>
              <c:y val="-3.466097987751531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9421268729670639E-2"/>
              <c:y val="1.90179352580927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7.2485380636675492E-2"/>
              <c:y val="-6.36862058909302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0407600291498552"/>
              <c:y val="-1.843576844561096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7663390270347136E-2"/>
              <c:y val="-1.110965296004666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Лист1!$M$2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2092035335312205E-2"/>
                  <c:y val="-3.466097987751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87789647061612E-2"/>
                  <c:y val="-1.071959755030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421268729670639E-2"/>
                  <c:y val="1.901793525809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2264683054573031E-2"/>
                  <c:y val="9.0796150481189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472654236504865E-2"/>
                  <c:y val="2.2327938174394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9408234241600165E-2"/>
                  <c:y val="3.7550306211723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663390270347136E-2"/>
                  <c:y val="-1.1109652960046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0407600291498552"/>
                  <c:y val="-1.8435768445610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2485380636675492E-2"/>
                  <c:y val="-6.3686205890930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2346326348032682E-2"/>
                  <c:y val="-9.992636337124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Лист1!$L$3:$L$19</c:f>
              <c:strCache>
                <c:ptCount val="16"/>
                <c:pt idx="0">
                  <c:v>Аптеки</c:v>
                </c:pt>
                <c:pt idx="1">
                  <c:v>Билеты</c:v>
                </c:pt>
                <c:pt idx="2">
                  <c:v>Красота</c:v>
                </c:pt>
                <c:pt idx="3">
                  <c:v>Медицина</c:v>
                </c:pt>
                <c:pt idx="4">
                  <c:v>Наличные</c:v>
                </c:pt>
                <c:pt idx="5">
                  <c:v>Одежда, обувь</c:v>
                </c:pt>
                <c:pt idx="6">
                  <c:v>Отели</c:v>
                </c:pt>
                <c:pt idx="7">
                  <c:v>Программы</c:v>
                </c:pt>
                <c:pt idx="8">
                  <c:v>Прочие услуги/иб</c:v>
                </c:pt>
                <c:pt idx="9">
                  <c:v>Развлечения</c:v>
                </c:pt>
                <c:pt idx="10">
                  <c:v>Разные товары</c:v>
                </c:pt>
                <c:pt idx="11">
                  <c:v>Рестораны</c:v>
                </c:pt>
                <c:pt idx="12">
                  <c:v>Сервис. услуги</c:v>
                </c:pt>
                <c:pt idx="13">
                  <c:v>Спорттовары</c:v>
                </c:pt>
                <c:pt idx="14">
                  <c:v>Супермаркеты</c:v>
                </c:pt>
                <c:pt idx="15">
                  <c:v>Транспорт</c:v>
                </c:pt>
              </c:strCache>
            </c:strRef>
          </c:cat>
          <c:val>
            <c:numRef>
              <c:f>Лист1!$M$3:$M$19</c:f>
              <c:numCache>
                <c:formatCode>General</c:formatCode>
                <c:ptCount val="16"/>
                <c:pt idx="0">
                  <c:v>369</c:v>
                </c:pt>
                <c:pt idx="1">
                  <c:v>9969.24</c:v>
                </c:pt>
                <c:pt idx="2">
                  <c:v>1850</c:v>
                </c:pt>
                <c:pt idx="3">
                  <c:v>2200</c:v>
                </c:pt>
                <c:pt idx="4">
                  <c:v>24900</c:v>
                </c:pt>
                <c:pt idx="5">
                  <c:v>2300</c:v>
                </c:pt>
                <c:pt idx="6">
                  <c:v>8246.7199999999993</c:v>
                </c:pt>
                <c:pt idx="7">
                  <c:v>300</c:v>
                </c:pt>
                <c:pt idx="8">
                  <c:v>177.52</c:v>
                </c:pt>
                <c:pt idx="9">
                  <c:v>2160.1899999999996</c:v>
                </c:pt>
                <c:pt idx="10">
                  <c:v>2900</c:v>
                </c:pt>
                <c:pt idx="11">
                  <c:v>2843</c:v>
                </c:pt>
                <c:pt idx="12">
                  <c:v>462.68</c:v>
                </c:pt>
                <c:pt idx="13">
                  <c:v>17810</c:v>
                </c:pt>
                <c:pt idx="14">
                  <c:v>6261.2999999999993</c:v>
                </c:pt>
                <c:pt idx="15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8</xdr:row>
      <xdr:rowOff>66675</xdr:rowOff>
    </xdr:from>
    <xdr:to>
      <xdr:col>8</xdr:col>
      <xdr:colOff>285750</xdr:colOff>
      <xdr:row>22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n" refreshedDate="41367.915279513887" createdVersion="5" refreshedVersion="5" minRefreshableVersion="3" recordCount="498">
  <cacheSource type="worksheet">
    <worksheetSource ref="F1:I499" sheet="Лист1"/>
  </cacheSource>
  <cacheFields count="4">
    <cacheField name="Строки" numFmtId="0">
      <sharedItems containsMixedTypes="1" containsNumber="1" containsInteger="1" minValue="1" maxValue="1020"/>
    </cacheField>
    <cacheField name="Операция" numFmtId="0">
      <sharedItems/>
    </cacheField>
    <cacheField name="Категория" numFmtId="0">
      <sharedItems count="18">
        <s v="Рестораны"/>
        <s v="Наличные"/>
        <s v="Сервис. услуги"/>
        <s v="Супермаркеты"/>
        <s v="Переводы/иб"/>
        <s v="Прочие услуги/иб"/>
        <s v="Красота"/>
        <s v="Спорттовары"/>
        <s v="Разные товары"/>
        <s v="Одежда, обувь"/>
        <s v="Транспорт"/>
        <s v="Развлечения"/>
        <s v="Программы"/>
        <s v="Отели"/>
        <s v="Билеты"/>
        <s v="Аптеки"/>
        <s v="Медицина"/>
        <s v=""/>
      </sharedItems>
    </cacheField>
    <cacheField name="Сумма" numFmtId="0">
      <sharedItems containsMixedTypes="1" containsNumber="1" minValue="42.56" maxValue="3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8">
  <r>
    <n v="1"/>
    <s v="Оплата в BUONO "/>
    <x v="0"/>
    <n v="600"/>
  </r>
  <r>
    <n v="2"/>
    <s v="Выдача наличных в "/>
    <x v="1"/>
    <n v="3000"/>
  </r>
  <r>
    <n v="4"/>
    <s v="Оплата в WEB "/>
    <x v="2"/>
    <n v="462.68"/>
  </r>
  <r>
    <n v="5"/>
    <s v="Выдача наличных в "/>
    <x v="1"/>
    <n v="3000"/>
  </r>
  <r>
    <n v="6"/>
    <s v="Оплата в PEREKRESTOK "/>
    <x v="3"/>
    <n v="493"/>
  </r>
  <r>
    <n v="7"/>
    <s v="Внешний банковский перевод "/>
    <x v="4"/>
    <n v="30000"/>
  </r>
  <r>
    <n v="8"/>
    <s v="Внешний банковский перевод "/>
    <x v="4"/>
    <n v="15000"/>
  </r>
  <r>
    <n v="9"/>
    <s v="Выдача наличных в "/>
    <x v="1"/>
    <n v="3000"/>
  </r>
  <r>
    <n v="12"/>
    <s v="Выдача наличных в "/>
    <x v="1"/>
    <n v="3000"/>
  </r>
  <r>
    <n v="13"/>
    <s v="Выдача наличных в "/>
    <x v="1"/>
    <n v="3000"/>
  </r>
  <r>
    <n v="14"/>
    <s v="Оплата страхового полиса "/>
    <x v="5"/>
    <n v="177.52"/>
  </r>
  <r>
    <n v="15"/>
    <s v="Внешний банковский перевод "/>
    <x v="4"/>
    <n v="8500"/>
  </r>
  <r>
    <n v="16"/>
    <s v="Внешний банковский перевод "/>
    <x v="4"/>
    <n v="5000"/>
  </r>
  <r>
    <n v="18"/>
    <s v="Оплата в KRASNOE "/>
    <x v="6"/>
    <n v="650"/>
  </r>
  <r>
    <n v="19"/>
    <s v="Оплата в KRASNOE "/>
    <x v="6"/>
    <n v="1200"/>
  </r>
  <r>
    <n v="20"/>
    <s v="Выдача наличных в "/>
    <x v="1"/>
    <n v="6900"/>
  </r>
  <r>
    <n v="21"/>
    <s v="Оплата в MCDONALDS "/>
    <x v="0"/>
    <n v="132"/>
  </r>
  <r>
    <n v="22"/>
    <s v="Оплата в ADIDAS "/>
    <x v="7"/>
    <n v="3490"/>
  </r>
  <r>
    <n v="23"/>
    <s v="Оплата в SALOMON "/>
    <x v="7"/>
    <n v="14320"/>
  </r>
  <r>
    <n v="24"/>
    <s v="Оплата в STARBUCKS "/>
    <x v="0"/>
    <n v="975"/>
  </r>
  <r>
    <n v="25"/>
    <s v="Выдача наличных в "/>
    <x v="1"/>
    <n v="3000"/>
  </r>
  <r>
    <n v="26"/>
    <s v="Оплата в VSE "/>
    <x v="8"/>
    <n v="1000"/>
  </r>
  <r>
    <n v="27"/>
    <s v="Внутренний перевод на "/>
    <x v="4"/>
    <n v="33000"/>
  </r>
  <r>
    <n v="28"/>
    <s v="Оплата в BUTIK.RU "/>
    <x v="9"/>
    <n v="2300"/>
  </r>
  <r>
    <n v="29"/>
    <s v="Оплата в ADMIRAL "/>
    <x v="3"/>
    <n v="961.9"/>
  </r>
  <r>
    <n v="30"/>
    <s v="Оплата в AEROEXPRESS "/>
    <x v="10"/>
    <n v="320"/>
  </r>
  <r>
    <n v="1003"/>
    <s v="Магазин PKRSER.COM/00800700082"/>
    <x v="11"/>
    <n v="42.56"/>
  </r>
  <r>
    <n v="1004"/>
    <s v="Магазин PKR"/>
    <x v="11"/>
    <n v="912.53"/>
  </r>
  <r>
    <n v="1005"/>
    <s v="Магазин PKRSER.COM/00800700082"/>
    <x v="11"/>
    <n v="1205.0999999999999"/>
  </r>
  <r>
    <n v="1006"/>
    <s v="Магазин DIGITAL RIVER"/>
    <x v="12"/>
    <n v="300"/>
  </r>
  <r>
    <n v="1007"/>
    <s v="Магазин KFC  "/>
    <x v="0"/>
    <n v="273"/>
  </r>
  <r>
    <n v="1008"/>
    <s v="Магазин IP EVDOKIMOV_2"/>
    <x v="8"/>
    <n v="1900"/>
  </r>
  <r>
    <n v="1009"/>
    <s v="Магазин WWW.OSTROVOK.RU -HOTEL"/>
    <x v="13"/>
    <n v="8246.7199999999993"/>
  </r>
  <r>
    <n v="1011"/>
    <s v="Магазин E TRAVEL"/>
    <x v="14"/>
    <n v="173.49"/>
  </r>
  <r>
    <n v="1012"/>
    <s v="Магазин O KEY"/>
    <x v="3"/>
    <n v="1593.4"/>
  </r>
  <r>
    <n v="1013"/>
    <s v="Магазин PERVAYA POMOSHCH"/>
    <x v="15"/>
    <n v="369"/>
  </r>
  <r>
    <n v="1014"/>
    <s v="Магазин BURGER KING "/>
    <x v="0"/>
    <n v="513"/>
  </r>
  <r>
    <n v="1015"/>
    <s v="Магазин MNTK MHG"/>
    <x v="16"/>
    <n v="800"/>
  </r>
  <r>
    <n v="1016"/>
    <s v="Магазин MNTK MHG"/>
    <x v="16"/>
    <n v="1400"/>
  </r>
  <r>
    <n v="1017"/>
    <s v="Магазин E TRAVEL"/>
    <x v="14"/>
    <n v="9795.75"/>
  </r>
  <r>
    <n v="1019"/>
    <s v="Магазин LENTA"/>
    <x v="3"/>
    <n v="3213"/>
  </r>
  <r>
    <n v="1020"/>
    <s v="Магазин STARBUCKS  "/>
    <x v="0"/>
    <n v="350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  <r>
    <s v=""/>
    <s v=""/>
    <x v="17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8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8">
  <location ref="L2:M19" firstHeaderRow="1" firstDataRow="1" firstDataCol="1"/>
  <pivotFields count="4">
    <pivotField showAll="0" defaultSubtotal="0"/>
    <pivotField showAll="0" defaultSubtotal="0"/>
    <pivotField axis="axisRow" showAll="0" defaultSubtotal="0">
      <items count="18">
        <item h="1" x="17"/>
        <item x="15"/>
        <item x="14"/>
        <item x="6"/>
        <item x="16"/>
        <item x="1"/>
        <item x="9"/>
        <item x="13"/>
        <item h="1" x="4"/>
        <item x="12"/>
        <item x="5"/>
        <item x="11"/>
        <item x="8"/>
        <item x="0"/>
        <item x="2"/>
        <item x="7"/>
        <item x="3"/>
        <item x="10"/>
      </items>
    </pivotField>
    <pivotField name="Сумма2" dataField="1" showAll="0" defaultSubtotal="0"/>
  </pivotFields>
  <rowFields count="1">
    <field x="2"/>
  </rowFields>
  <rowItems count="17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Сумма по полю Сумма2" fld="3" baseField="2" baseItem="0"/>
  </dataFields>
  <chartFormats count="11">
    <chartFormat chart="7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7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7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7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7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7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7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7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7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7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F1:I500" totalsRowShown="0" headerRowDxfId="0">
  <autoFilter ref="F1:I500"/>
  <tableColumns count="4">
    <tableColumn id="1" name="Строки">
      <calculatedColumnFormula>IFERROR(SMALL(A:A,ROW()-1),"")</calculatedColumnFormula>
    </tableColumn>
    <tableColumn id="2" name="Операция">
      <calculatedColumnFormula>IF(F2="","",VLOOKUP(F2,$A:$C,2,0))</calculatedColumnFormula>
    </tableColumn>
    <tableColumn id="3" name="Категория">
      <calculatedColumnFormula>IF(G2="","",VLOOKUP(G2,Справочник!A:B,2,0))</calculatedColumnFormula>
    </tableColumn>
    <tableColumn id="4" name="Сумма">
      <calculatedColumnFormula>IF(F2="","",VLOOKUP(F2,$A:$C,3,0))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workbookViewId="0">
      <selection activeCell="H2" sqref="H1:I2"/>
    </sheetView>
  </sheetViews>
  <sheetFormatPr defaultRowHeight="15" x14ac:dyDescent="0.25"/>
  <cols>
    <col min="2" max="2" width="16.7109375" customWidth="1"/>
    <col min="3" max="3" width="12.28515625" customWidth="1"/>
    <col min="6" max="6" width="43.85546875" customWidth="1"/>
    <col min="7" max="7" width="42.5703125" customWidth="1"/>
    <col min="11" max="11" width="25.28515625" customWidth="1"/>
  </cols>
  <sheetData>
    <row r="1" spans="1:13" x14ac:dyDescent="0.25">
      <c r="A1" t="s">
        <v>0</v>
      </c>
      <c r="B1" t="s">
        <v>1</v>
      </c>
      <c r="C1" t="s">
        <v>2</v>
      </c>
      <c r="E1" t="s">
        <v>3</v>
      </c>
      <c r="F1" t="s">
        <v>4</v>
      </c>
      <c r="G1" s="3"/>
      <c r="H1" s="4" t="str">
        <f>IF(A1="-",C1*1,"")</f>
        <v/>
      </c>
      <c r="I1" t="str">
        <f>IF(A1="-",ROW()+1000,"")</f>
        <v/>
      </c>
      <c r="M1" t="str">
        <f>IF(C1="Debit",ROW(),"")</f>
        <v/>
      </c>
    </row>
    <row r="2" spans="1:13" x14ac:dyDescent="0.25">
      <c r="A2" t="s">
        <v>5</v>
      </c>
      <c r="B2" s="1">
        <v>41332.697222222225</v>
      </c>
      <c r="C2">
        <v>1441.27</v>
      </c>
      <c r="D2" t="s">
        <v>6</v>
      </c>
      <c r="F2" t="s">
        <v>7</v>
      </c>
      <c r="G2" s="3" t="str">
        <f>IF(ISERROR(LEFT(F2,FIND(" ",F2,FIND(" ",F2,FIND(" ",F2,1)+1)+1))),F2,LEFT(F2,FIND(" ",F2,FIND(" ",F2,FIND(" ",F2,1)+1)+1)))</f>
        <v xml:space="preserve">Начисление бонуса 5% </v>
      </c>
      <c r="H2" s="4" t="str">
        <f>IF(A2="-",C2*1,"")</f>
        <v/>
      </c>
      <c r="I2" t="str">
        <f>IF(A2="-",ROW()+1000,"")</f>
        <v/>
      </c>
      <c r="M2" t="str">
        <f t="shared" ref="M2:M3" si="0">IF(C2="Debit",ROW(),"")</f>
        <v/>
      </c>
    </row>
    <row r="3" spans="1:13" x14ac:dyDescent="0.25">
      <c r="A3" t="s">
        <v>8</v>
      </c>
      <c r="B3" s="1">
        <v>41331.67083333333</v>
      </c>
      <c r="C3">
        <v>42.56</v>
      </c>
      <c r="D3" t="s">
        <v>6</v>
      </c>
      <c r="F3" t="s">
        <v>9</v>
      </c>
      <c r="G3" s="3" t="str">
        <f>IF(ISERROR(LEFT(F3,FIND(" ",F3,FIND(" ",F3,FIND(" ",F3,1)+1)+1))),F3,LEFT(F3,FIND(" ",F3,FIND(" ",F3,FIND(" ",F3,1)+1)+1)))</f>
        <v>Магазин PKRSER.COM/00800700082</v>
      </c>
      <c r="H3" s="4">
        <f>IF(A3="-",C3*1,"")</f>
        <v>42.56</v>
      </c>
      <c r="I3">
        <f t="shared" ref="I3:I30" si="1">IF(A3="-",ROW()+1000,"")</f>
        <v>1003</v>
      </c>
      <c r="M3" t="str">
        <f t="shared" si="0"/>
        <v/>
      </c>
    </row>
    <row r="4" spans="1:13" x14ac:dyDescent="0.25">
      <c r="A4" t="s">
        <v>8</v>
      </c>
      <c r="B4" s="1">
        <v>41329.988194444442</v>
      </c>
      <c r="C4">
        <v>912.53</v>
      </c>
      <c r="D4" t="s">
        <v>6</v>
      </c>
      <c r="F4" t="s">
        <v>10</v>
      </c>
      <c r="G4" s="3" t="str">
        <f>IF(ISERROR(LEFT(F4,FIND(" ",F4,FIND(" ",F4,FIND(" ",F4,1)+1)+1))),F4,LEFT(F4,FIND(" ",F4,FIND(" ",F4,FIND(" ",F4,1)+1)+1)))</f>
        <v>Магазин PKR</v>
      </c>
      <c r="H4" s="4">
        <f>IF(A4="-",C4*1,"")</f>
        <v>912.53</v>
      </c>
      <c r="I4">
        <f t="shared" si="1"/>
        <v>1004</v>
      </c>
    </row>
    <row r="5" spans="1:13" x14ac:dyDescent="0.25">
      <c r="A5" t="s">
        <v>8</v>
      </c>
      <c r="B5" s="1">
        <v>41325.972916666666</v>
      </c>
      <c r="C5">
        <v>1205.0999999999999</v>
      </c>
      <c r="D5" t="s">
        <v>6</v>
      </c>
      <c r="F5" t="s">
        <v>9</v>
      </c>
      <c r="G5" s="3" t="str">
        <f>IF(ISERROR(LEFT(F5,FIND(" ",F5,FIND(" ",F5,FIND(" ",F5,1)+1)+1))),F5,LEFT(F5,FIND(" ",F5,FIND(" ",F5,FIND(" ",F5,1)+1)+1)))</f>
        <v>Магазин PKRSER.COM/00800700082</v>
      </c>
      <c r="H5" s="4">
        <f>IF(A5="-",C5*1,"")</f>
        <v>1205.0999999999999</v>
      </c>
      <c r="I5">
        <f t="shared" si="1"/>
        <v>1005</v>
      </c>
    </row>
    <row r="6" spans="1:13" x14ac:dyDescent="0.25">
      <c r="A6" t="s">
        <v>8</v>
      </c>
      <c r="B6" s="1">
        <v>41325.5625</v>
      </c>
      <c r="C6">
        <v>300</v>
      </c>
      <c r="D6" t="s">
        <v>6</v>
      </c>
      <c r="F6" t="s">
        <v>11</v>
      </c>
      <c r="G6" s="3" t="str">
        <f>IF(ISERROR(LEFT(F6,FIND(" ",F6,FIND(" ",F6,FIND(" ",F6,1)+1)+1))),F6,LEFT(F6,FIND(" ",F6,FIND(" ",F6,FIND(" ",F6,1)+1)+1)))</f>
        <v>Магазин DIGITAL RIVER</v>
      </c>
      <c r="H6" s="4">
        <f>IF(A6="-",C6*1,"")</f>
        <v>300</v>
      </c>
      <c r="I6">
        <f t="shared" si="1"/>
        <v>1006</v>
      </c>
    </row>
    <row r="7" spans="1:13" x14ac:dyDescent="0.25">
      <c r="A7" t="s">
        <v>8</v>
      </c>
      <c r="B7" s="1">
        <v>41321.637499999997</v>
      </c>
      <c r="C7">
        <v>273</v>
      </c>
      <c r="D7" t="s">
        <v>6</v>
      </c>
      <c r="F7" t="s">
        <v>12</v>
      </c>
      <c r="G7" s="3" t="str">
        <f>IF(ISERROR(LEFT(F7,FIND(" ",F7,FIND(" ",F7,FIND(" ",F7,1)+1)+1))),F7,LEFT(F7,FIND(" ",F7,FIND(" ",F7,FIND(" ",F7,1)+1)+1)))</f>
        <v xml:space="preserve">Магазин KFC  </v>
      </c>
      <c r="H7" s="4">
        <f>IF(A7="-",C7*1,"")</f>
        <v>273</v>
      </c>
      <c r="I7">
        <f t="shared" si="1"/>
        <v>1007</v>
      </c>
    </row>
    <row r="8" spans="1:13" x14ac:dyDescent="0.25">
      <c r="A8" t="s">
        <v>8</v>
      </c>
      <c r="B8" s="1">
        <v>41321.633333333331</v>
      </c>
      <c r="C8">
        <v>1900</v>
      </c>
      <c r="D8" t="s">
        <v>6</v>
      </c>
      <c r="F8" t="s">
        <v>13</v>
      </c>
      <c r="G8" s="3" t="str">
        <f>IF(ISERROR(LEFT(F8,FIND(" ",F8,FIND(" ",F8,FIND(" ",F8,1)+1)+1))),F8,LEFT(F8,FIND(" ",F8,FIND(" ",F8,FIND(" ",F8,1)+1)+1)))</f>
        <v>Магазин IP EVDOKIMOV_2</v>
      </c>
      <c r="H8" s="4">
        <f>IF(A8="-",C8*1,"")</f>
        <v>1900</v>
      </c>
      <c r="I8">
        <f t="shared" si="1"/>
        <v>1008</v>
      </c>
    </row>
    <row r="9" spans="1:13" x14ac:dyDescent="0.25">
      <c r="A9" t="s">
        <v>8</v>
      </c>
      <c r="B9" s="1">
        <v>41321.068749999999</v>
      </c>
      <c r="C9">
        <v>8246.7199999999993</v>
      </c>
      <c r="D9" t="s">
        <v>6</v>
      </c>
      <c r="F9" t="s">
        <v>14</v>
      </c>
      <c r="G9" s="3" t="str">
        <f>IF(ISERROR(LEFT(F9,FIND(" ",F9,FIND(" ",F9,FIND(" ",F9,1)+1)+1))),F9,LEFT(F9,FIND(" ",F9,FIND(" ",F9,FIND(" ",F9,1)+1)+1)))</f>
        <v>Магазин WWW.OSTROVOK.RU -HOTEL</v>
      </c>
      <c r="H9" s="4">
        <f>IF(A9="-",C9*1,"")</f>
        <v>8246.7199999999993</v>
      </c>
      <c r="I9">
        <f t="shared" si="1"/>
        <v>1009</v>
      </c>
    </row>
    <row r="10" spans="1:13" x14ac:dyDescent="0.25">
      <c r="A10" t="s">
        <v>5</v>
      </c>
      <c r="B10" s="1">
        <v>41321.066666666666</v>
      </c>
      <c r="C10">
        <v>15000</v>
      </c>
      <c r="D10" t="s">
        <v>6</v>
      </c>
      <c r="F10" t="s">
        <v>15</v>
      </c>
      <c r="G10" s="3" t="str">
        <f>IF(ISERROR(LEFT(F10,FIND(" ",F10,FIND(" ",F10,FIND(" ",F10,1)+1)+1))),F10,LEFT(F10,FIND(" ",F10,FIND(" ",F10,FIND(" ",F10,1)+1)+1)))</f>
        <v>Интернет-банк Альфа-Клик, пополнение</v>
      </c>
      <c r="H10" s="4" t="str">
        <f>IF(A10="-",C10*1,"")</f>
        <v/>
      </c>
      <c r="I10" t="str">
        <f t="shared" si="1"/>
        <v/>
      </c>
    </row>
    <row r="11" spans="1:13" x14ac:dyDescent="0.25">
      <c r="A11" t="s">
        <v>8</v>
      </c>
      <c r="B11" s="1">
        <v>41319.700694444444</v>
      </c>
      <c r="C11">
        <v>173.49</v>
      </c>
      <c r="D11" t="s">
        <v>6</v>
      </c>
      <c r="F11" t="s">
        <v>16</v>
      </c>
      <c r="G11" s="3" t="str">
        <f>IF(ISERROR(LEFT(F11,FIND(" ",F11,FIND(" ",F11,FIND(" ",F11,1)+1)+1))),F11,LEFT(F11,FIND(" ",F11,FIND(" ",F11,FIND(" ",F11,1)+1)+1)))</f>
        <v>Магазин E TRAVEL</v>
      </c>
      <c r="H11" s="4">
        <f>IF(A11="-",C11*1,"")</f>
        <v>173.49</v>
      </c>
      <c r="I11">
        <f t="shared" si="1"/>
        <v>1011</v>
      </c>
    </row>
    <row r="12" spans="1:13" x14ac:dyDescent="0.25">
      <c r="A12" t="s">
        <v>8</v>
      </c>
      <c r="B12" s="1">
        <v>41319.439583333333</v>
      </c>
      <c r="C12">
        <v>1593.4</v>
      </c>
      <c r="D12" t="s">
        <v>6</v>
      </c>
      <c r="F12" t="s">
        <v>17</v>
      </c>
      <c r="G12" s="3" t="str">
        <f>IF(ISERROR(LEFT(F12,FIND(" ",F12,FIND(" ",F12,FIND(" ",F12,1)+1)+1))),F12,LEFT(F12,FIND(" ",F12,FIND(" ",F12,FIND(" ",F12,1)+1)+1)))</f>
        <v>Магазин O KEY</v>
      </c>
      <c r="H12" s="4">
        <f>IF(A12="-",C12*1,"")</f>
        <v>1593.4</v>
      </c>
      <c r="I12">
        <f t="shared" si="1"/>
        <v>1012</v>
      </c>
    </row>
    <row r="13" spans="1:13" x14ac:dyDescent="0.25">
      <c r="A13" t="s">
        <v>8</v>
      </c>
      <c r="B13" s="1">
        <v>41317.894444444442</v>
      </c>
      <c r="C13">
        <v>369</v>
      </c>
      <c r="D13" t="s">
        <v>6</v>
      </c>
      <c r="F13" t="s">
        <v>18</v>
      </c>
      <c r="G13" s="3" t="str">
        <f>IF(ISERROR(LEFT(F13,FIND(" ",F13,FIND(" ",F13,FIND(" ",F13,1)+1)+1))),F13,LEFT(F13,FIND(" ",F13,FIND(" ",F13,FIND(" ",F13,1)+1)+1)))</f>
        <v>Магазин PERVAYA POMOSHCH</v>
      </c>
      <c r="H13" s="4">
        <f>IF(A13="-",C13*1,"")</f>
        <v>369</v>
      </c>
      <c r="I13">
        <f t="shared" si="1"/>
        <v>1013</v>
      </c>
    </row>
    <row r="14" spans="1:13" x14ac:dyDescent="0.25">
      <c r="A14" t="s">
        <v>8</v>
      </c>
      <c r="B14" s="1">
        <v>41317.777777777781</v>
      </c>
      <c r="C14">
        <v>513</v>
      </c>
      <c r="D14" t="s">
        <v>6</v>
      </c>
      <c r="F14" t="s">
        <v>19</v>
      </c>
      <c r="G14" s="3" t="str">
        <f>IF(ISERROR(LEFT(F14,FIND(" ",F14,FIND(" ",F14,FIND(" ",F14,1)+1)+1))),F14,LEFT(F14,FIND(" ",F14,FIND(" ",F14,FIND(" ",F14,1)+1)+1)))</f>
        <v xml:space="preserve">Магазин BURGER KING </v>
      </c>
      <c r="H14" s="4">
        <f>IF(A14="-",C14*1,"")</f>
        <v>513</v>
      </c>
      <c r="I14">
        <f t="shared" si="1"/>
        <v>1014</v>
      </c>
    </row>
    <row r="15" spans="1:13" x14ac:dyDescent="0.25">
      <c r="A15" t="s">
        <v>8</v>
      </c>
      <c r="B15" s="1">
        <v>41317.472916666666</v>
      </c>
      <c r="C15">
        <v>800</v>
      </c>
      <c r="D15" t="s">
        <v>6</v>
      </c>
      <c r="F15" t="s">
        <v>20</v>
      </c>
      <c r="G15" s="3" t="str">
        <f>IF(ISERROR(LEFT(F15,FIND(" ",F15,FIND(" ",F15,FIND(" ",F15,1)+1)+1))),F15,LEFT(F15,FIND(" ",F15,FIND(" ",F15,FIND(" ",F15,1)+1)+1)))</f>
        <v>Магазин MNTK MHG</v>
      </c>
      <c r="H15" s="4">
        <f>IF(A15="-",C15*1,"")</f>
        <v>800</v>
      </c>
      <c r="I15">
        <f t="shared" si="1"/>
        <v>1015</v>
      </c>
    </row>
    <row r="16" spans="1:13" x14ac:dyDescent="0.25">
      <c r="A16" t="s">
        <v>8</v>
      </c>
      <c r="B16" s="1">
        <v>41317.445833333331</v>
      </c>
      <c r="C16">
        <v>1400</v>
      </c>
      <c r="D16" t="s">
        <v>6</v>
      </c>
      <c r="F16" t="s">
        <v>20</v>
      </c>
      <c r="G16" s="3" t="str">
        <f>IF(ISERROR(LEFT(F16,FIND(" ",F16,FIND(" ",F16,FIND(" ",F16,1)+1)+1))),F16,LEFT(F16,FIND(" ",F16,FIND(" ",F16,FIND(" ",F16,1)+1)+1)))</f>
        <v>Магазин MNTK MHG</v>
      </c>
      <c r="H16" s="4">
        <f>IF(A16="-",C16*1,"")</f>
        <v>1400</v>
      </c>
      <c r="I16">
        <f t="shared" si="1"/>
        <v>1016</v>
      </c>
    </row>
    <row r="17" spans="1:12" x14ac:dyDescent="0.25">
      <c r="A17" t="s">
        <v>8</v>
      </c>
      <c r="B17" s="1">
        <v>41317.068749999999</v>
      </c>
      <c r="C17">
        <v>9795.75</v>
      </c>
      <c r="D17" t="s">
        <v>6</v>
      </c>
      <c r="F17" t="s">
        <v>16</v>
      </c>
      <c r="G17" s="3" t="str">
        <f>IF(ISERROR(LEFT(F17,FIND(" ",F17,FIND(" ",F17,FIND(" ",F17,1)+1)+1))),F17,LEFT(F17,FIND(" ",F17,FIND(" ",F17,FIND(" ",F17,1)+1)+1)))</f>
        <v>Магазин E TRAVEL</v>
      </c>
      <c r="H17" s="4">
        <f>IF(A17="-",C17*1,"")</f>
        <v>9795.75</v>
      </c>
      <c r="I17">
        <f t="shared" si="1"/>
        <v>1017</v>
      </c>
    </row>
    <row r="18" spans="1:12" x14ac:dyDescent="0.25">
      <c r="A18" t="s">
        <v>5</v>
      </c>
      <c r="B18" s="1">
        <v>41317.067361111112</v>
      </c>
      <c r="C18">
        <v>15000</v>
      </c>
      <c r="D18" t="s">
        <v>6</v>
      </c>
      <c r="F18" t="s">
        <v>15</v>
      </c>
      <c r="G18" s="3" t="str">
        <f>IF(ISERROR(LEFT(F18,FIND(" ",F18,FIND(" ",F18,FIND(" ",F18,1)+1)+1))),F18,LEFT(F18,FIND(" ",F18,FIND(" ",F18,FIND(" ",F18,1)+1)+1)))</f>
        <v>Интернет-банк Альфа-Клик, пополнение</v>
      </c>
      <c r="H18" s="4" t="str">
        <f>IF(A18="-",C18*1,"")</f>
        <v/>
      </c>
      <c r="I18" t="str">
        <f t="shared" si="1"/>
        <v/>
      </c>
    </row>
    <row r="19" spans="1:12" x14ac:dyDescent="0.25">
      <c r="A19" t="s">
        <v>8</v>
      </c>
      <c r="B19" s="1">
        <v>41316.899305555555</v>
      </c>
      <c r="C19">
        <v>3213</v>
      </c>
      <c r="D19" t="s">
        <v>6</v>
      </c>
      <c r="F19" t="s">
        <v>21</v>
      </c>
      <c r="G19" s="3" t="str">
        <f>IF(ISERROR(LEFT(F19,FIND(" ",F19,FIND(" ",F19,FIND(" ",F19,1)+1)+1))),F19,LEFT(F19,FIND(" ",F19,FIND(" ",F19,FIND(" ",F19,1)+1)+1)))</f>
        <v>Магазин LENTA</v>
      </c>
      <c r="H19" s="4">
        <f>IF(A19="-",C19*1,"")</f>
        <v>3213</v>
      </c>
      <c r="I19">
        <f t="shared" si="1"/>
        <v>1019</v>
      </c>
    </row>
    <row r="20" spans="1:12" x14ac:dyDescent="0.25">
      <c r="A20" t="s">
        <v>8</v>
      </c>
      <c r="B20" s="1">
        <v>41316.730555555558</v>
      </c>
      <c r="C20">
        <v>350</v>
      </c>
      <c r="D20" t="s">
        <v>6</v>
      </c>
      <c r="F20" t="s">
        <v>22</v>
      </c>
      <c r="G20" s="3" t="str">
        <f>IF(ISERROR(LEFT(F20,FIND(" ",F20,FIND(" ",F20,FIND(" ",F20,1)+1)+1))),F20,LEFT(F20,FIND(" ",F20,FIND(" ",F20,FIND(" ",F20,1)+1)+1)))</f>
        <v xml:space="preserve">Магазин STARBUCKS  </v>
      </c>
      <c r="H20" s="4">
        <f>IF(A20="-",C20*1,"")</f>
        <v>350</v>
      </c>
      <c r="I20">
        <f t="shared" si="1"/>
        <v>1020</v>
      </c>
    </row>
    <row r="21" spans="1:12" x14ac:dyDescent="0.25">
      <c r="A21" t="s">
        <v>5</v>
      </c>
      <c r="B21" s="1">
        <v>41316.697222222225</v>
      </c>
      <c r="C21">
        <v>10000</v>
      </c>
      <c r="D21" t="s">
        <v>6</v>
      </c>
      <c r="F21" t="s">
        <v>15</v>
      </c>
      <c r="G21" s="3" t="str">
        <f>IF(ISERROR(LEFT(F21,FIND(" ",F21,FIND(" ",F21,FIND(" ",F21,1)+1)+1))),F21,LEFT(F21,FIND(" ",F21,FIND(" ",F21,FIND(" ",F21,1)+1)+1)))</f>
        <v>Интернет-банк Альфа-Клик, пополнение</v>
      </c>
      <c r="H21" s="4" t="str">
        <f>IF(A21="-",C21*1,"")</f>
        <v/>
      </c>
      <c r="I21" t="str">
        <f t="shared" si="1"/>
        <v/>
      </c>
    </row>
    <row r="22" spans="1:12" x14ac:dyDescent="0.25">
      <c r="G22" s="3">
        <f t="shared" ref="G22:G85" si="2">IF(ISERROR(LEFT(F22,FIND(" ",F22,FIND(" ",F22,FIND(" ",F22,1)+1)+1))),F22,LEFT(F22,FIND(" ",F22,FIND(" ",F22,FIND(" ",F22,1)+1)+1)))</f>
        <v>0</v>
      </c>
      <c r="H22" s="4" t="str">
        <f t="shared" ref="H22:H35" si="3">IF(A22="-",C22*1,"")</f>
        <v/>
      </c>
      <c r="I22" t="str">
        <f t="shared" ref="I22:I36" si="4">IF(A22="-",ROW()+1000,"")</f>
        <v/>
      </c>
      <c r="L22" s="4"/>
    </row>
    <row r="23" spans="1:12" x14ac:dyDescent="0.25">
      <c r="G23" s="3">
        <f t="shared" si="2"/>
        <v>0</v>
      </c>
      <c r="H23" s="4" t="str">
        <f t="shared" si="3"/>
        <v/>
      </c>
      <c r="I23" t="str">
        <f t="shared" si="4"/>
        <v/>
      </c>
    </row>
    <row r="24" spans="1:12" x14ac:dyDescent="0.25">
      <c r="G24" s="3">
        <f t="shared" si="2"/>
        <v>0</v>
      </c>
      <c r="H24" s="4" t="str">
        <f t="shared" si="3"/>
        <v/>
      </c>
      <c r="I24" t="str">
        <f t="shared" si="4"/>
        <v/>
      </c>
    </row>
    <row r="25" spans="1:12" x14ac:dyDescent="0.25">
      <c r="G25" s="3">
        <f t="shared" si="2"/>
        <v>0</v>
      </c>
      <c r="H25" s="4" t="str">
        <f t="shared" si="3"/>
        <v/>
      </c>
      <c r="I25" t="str">
        <f t="shared" si="4"/>
        <v/>
      </c>
    </row>
    <row r="26" spans="1:12" x14ac:dyDescent="0.25">
      <c r="G26" s="3">
        <f t="shared" si="2"/>
        <v>0</v>
      </c>
      <c r="H26" s="4" t="str">
        <f t="shared" si="3"/>
        <v/>
      </c>
      <c r="I26" t="str">
        <f t="shared" si="4"/>
        <v/>
      </c>
    </row>
    <row r="27" spans="1:12" x14ac:dyDescent="0.25">
      <c r="G27" s="3">
        <f t="shared" si="2"/>
        <v>0</v>
      </c>
      <c r="H27" s="4" t="str">
        <f t="shared" si="3"/>
        <v/>
      </c>
      <c r="I27" t="str">
        <f t="shared" si="4"/>
        <v/>
      </c>
    </row>
    <row r="28" spans="1:12" x14ac:dyDescent="0.25">
      <c r="G28" s="3">
        <f t="shared" si="2"/>
        <v>0</v>
      </c>
      <c r="H28" s="4" t="str">
        <f t="shared" si="3"/>
        <v/>
      </c>
      <c r="I28" t="str">
        <f t="shared" si="4"/>
        <v/>
      </c>
    </row>
    <row r="29" spans="1:12" x14ac:dyDescent="0.25">
      <c r="G29" s="3">
        <f t="shared" si="2"/>
        <v>0</v>
      </c>
      <c r="H29" s="4" t="str">
        <f t="shared" si="3"/>
        <v/>
      </c>
      <c r="I29" t="str">
        <f t="shared" si="4"/>
        <v/>
      </c>
    </row>
    <row r="30" spans="1:12" x14ac:dyDescent="0.25">
      <c r="G30" s="3">
        <f t="shared" si="2"/>
        <v>0</v>
      </c>
      <c r="H30" s="4" t="str">
        <f t="shared" si="3"/>
        <v/>
      </c>
      <c r="I30" t="str">
        <f t="shared" si="4"/>
        <v/>
      </c>
    </row>
    <row r="31" spans="1:12" x14ac:dyDescent="0.25">
      <c r="G31" s="3">
        <f t="shared" si="2"/>
        <v>0</v>
      </c>
      <c r="H31" s="4" t="str">
        <f t="shared" si="3"/>
        <v/>
      </c>
      <c r="I31" t="str">
        <f t="shared" si="4"/>
        <v/>
      </c>
    </row>
    <row r="32" spans="1:12" x14ac:dyDescent="0.25">
      <c r="G32" s="3">
        <f t="shared" si="2"/>
        <v>0</v>
      </c>
      <c r="H32" s="4" t="str">
        <f t="shared" si="3"/>
        <v/>
      </c>
      <c r="I32" t="str">
        <f t="shared" si="4"/>
        <v/>
      </c>
    </row>
    <row r="33" spans="7:9" x14ac:dyDescent="0.25">
      <c r="G33" s="3">
        <f t="shared" si="2"/>
        <v>0</v>
      </c>
      <c r="H33" s="4" t="str">
        <f t="shared" si="3"/>
        <v/>
      </c>
      <c r="I33" t="str">
        <f t="shared" si="4"/>
        <v/>
      </c>
    </row>
    <row r="34" spans="7:9" x14ac:dyDescent="0.25">
      <c r="G34" s="3">
        <f t="shared" si="2"/>
        <v>0</v>
      </c>
      <c r="H34" s="4" t="str">
        <f t="shared" si="3"/>
        <v/>
      </c>
      <c r="I34" t="str">
        <f t="shared" si="4"/>
        <v/>
      </c>
    </row>
    <row r="35" spans="7:9" x14ac:dyDescent="0.25">
      <c r="G35" s="3">
        <f t="shared" si="2"/>
        <v>0</v>
      </c>
      <c r="H35" s="4" t="str">
        <f t="shared" si="3"/>
        <v/>
      </c>
      <c r="I35" t="str">
        <f t="shared" si="4"/>
        <v/>
      </c>
    </row>
    <row r="36" spans="7:9" x14ac:dyDescent="0.25">
      <c r="G36" s="3">
        <f>IF(ISERROR(LEFT(F36,FIND(" ",F36,FIND(" ",F36,FIND(" ",F36,1)+1)+1))),F36,LEFT(F36,FIND(" ",F36,FIND(" ",F36,FIND(" ",F36,1)+1)+1)))</f>
        <v>0</v>
      </c>
      <c r="H36" s="4" t="str">
        <f>IF(A36="-",C36*1,"")</f>
        <v/>
      </c>
      <c r="I36" t="str">
        <f t="shared" si="4"/>
        <v/>
      </c>
    </row>
    <row r="37" spans="7:9" x14ac:dyDescent="0.25">
      <c r="G37" s="3">
        <f t="shared" si="2"/>
        <v>0</v>
      </c>
      <c r="H37" s="4" t="str">
        <f t="shared" ref="H37:H49" si="5">IF(A37="-",C37*1,"")</f>
        <v/>
      </c>
      <c r="I37" t="str">
        <f t="shared" ref="I37:I49" si="6">IF(A37="-",ROW()+1000,"")</f>
        <v/>
      </c>
    </row>
    <row r="38" spans="7:9" x14ac:dyDescent="0.25">
      <c r="G38" s="3">
        <f t="shared" si="2"/>
        <v>0</v>
      </c>
      <c r="H38" s="4" t="str">
        <f t="shared" si="5"/>
        <v/>
      </c>
      <c r="I38" t="str">
        <f t="shared" si="6"/>
        <v/>
      </c>
    </row>
    <row r="39" spans="7:9" x14ac:dyDescent="0.25">
      <c r="G39" s="3">
        <f t="shared" si="2"/>
        <v>0</v>
      </c>
      <c r="H39" s="4" t="str">
        <f t="shared" si="5"/>
        <v/>
      </c>
      <c r="I39" t="str">
        <f t="shared" si="6"/>
        <v/>
      </c>
    </row>
    <row r="40" spans="7:9" x14ac:dyDescent="0.25">
      <c r="G40" s="3">
        <f t="shared" si="2"/>
        <v>0</v>
      </c>
      <c r="H40" s="4" t="str">
        <f t="shared" ref="H40:H103" si="7">IF(A40="-",C40*1,"")</f>
        <v/>
      </c>
      <c r="I40" t="str">
        <f t="shared" ref="I40:I103" si="8">IF(A40="-",ROW()+1000,"")</f>
        <v/>
      </c>
    </row>
    <row r="41" spans="7:9" x14ac:dyDescent="0.25">
      <c r="G41" s="3">
        <f t="shared" si="2"/>
        <v>0</v>
      </c>
      <c r="H41" s="4" t="str">
        <f t="shared" si="7"/>
        <v/>
      </c>
      <c r="I41" t="str">
        <f t="shared" si="8"/>
        <v/>
      </c>
    </row>
    <row r="42" spans="7:9" x14ac:dyDescent="0.25">
      <c r="G42" s="3">
        <f t="shared" si="2"/>
        <v>0</v>
      </c>
      <c r="H42" s="4" t="str">
        <f t="shared" si="7"/>
        <v/>
      </c>
      <c r="I42" t="str">
        <f t="shared" si="8"/>
        <v/>
      </c>
    </row>
    <row r="43" spans="7:9" x14ac:dyDescent="0.25">
      <c r="G43" s="3">
        <f t="shared" si="2"/>
        <v>0</v>
      </c>
      <c r="H43" s="4" t="str">
        <f t="shared" si="7"/>
        <v/>
      </c>
      <c r="I43" t="str">
        <f t="shared" si="8"/>
        <v/>
      </c>
    </row>
    <row r="44" spans="7:9" x14ac:dyDescent="0.25">
      <c r="G44" s="3">
        <f t="shared" si="2"/>
        <v>0</v>
      </c>
      <c r="H44" s="4" t="str">
        <f t="shared" si="7"/>
        <v/>
      </c>
      <c r="I44" t="str">
        <f t="shared" si="8"/>
        <v/>
      </c>
    </row>
    <row r="45" spans="7:9" x14ac:dyDescent="0.25">
      <c r="G45" s="3">
        <f t="shared" si="2"/>
        <v>0</v>
      </c>
      <c r="H45" s="4" t="str">
        <f t="shared" si="7"/>
        <v/>
      </c>
      <c r="I45" t="str">
        <f t="shared" si="8"/>
        <v/>
      </c>
    </row>
    <row r="46" spans="7:9" x14ac:dyDescent="0.25">
      <c r="G46" s="3">
        <f t="shared" si="2"/>
        <v>0</v>
      </c>
      <c r="H46" s="4" t="str">
        <f t="shared" si="7"/>
        <v/>
      </c>
      <c r="I46" t="str">
        <f t="shared" si="8"/>
        <v/>
      </c>
    </row>
    <row r="47" spans="7:9" x14ac:dyDescent="0.25">
      <c r="G47" s="3">
        <f t="shared" si="2"/>
        <v>0</v>
      </c>
      <c r="H47" s="4" t="str">
        <f t="shared" si="7"/>
        <v/>
      </c>
      <c r="I47" t="str">
        <f t="shared" si="8"/>
        <v/>
      </c>
    </row>
    <row r="48" spans="7:9" x14ac:dyDescent="0.25">
      <c r="G48" s="3">
        <f t="shared" si="2"/>
        <v>0</v>
      </c>
      <c r="H48" s="4" t="str">
        <f t="shared" si="7"/>
        <v/>
      </c>
      <c r="I48" t="str">
        <f t="shared" si="8"/>
        <v/>
      </c>
    </row>
    <row r="49" spans="7:9" x14ac:dyDescent="0.25">
      <c r="G49" s="3">
        <f t="shared" si="2"/>
        <v>0</v>
      </c>
      <c r="H49" s="4" t="str">
        <f t="shared" si="7"/>
        <v/>
      </c>
      <c r="I49" t="str">
        <f t="shared" si="8"/>
        <v/>
      </c>
    </row>
    <row r="50" spans="7:9" x14ac:dyDescent="0.25">
      <c r="G50" s="3">
        <f t="shared" si="2"/>
        <v>0</v>
      </c>
      <c r="H50" s="4" t="str">
        <f t="shared" si="7"/>
        <v/>
      </c>
      <c r="I50" t="str">
        <f t="shared" si="8"/>
        <v/>
      </c>
    </row>
    <row r="51" spans="7:9" x14ac:dyDescent="0.25">
      <c r="G51" s="3">
        <f t="shared" si="2"/>
        <v>0</v>
      </c>
      <c r="H51" s="4" t="str">
        <f t="shared" si="7"/>
        <v/>
      </c>
      <c r="I51" t="str">
        <f t="shared" si="8"/>
        <v/>
      </c>
    </row>
    <row r="52" spans="7:9" x14ac:dyDescent="0.25">
      <c r="G52" s="3">
        <f t="shared" si="2"/>
        <v>0</v>
      </c>
      <c r="H52" s="4" t="str">
        <f t="shared" si="7"/>
        <v/>
      </c>
      <c r="I52" t="str">
        <f t="shared" si="8"/>
        <v/>
      </c>
    </row>
    <row r="53" spans="7:9" x14ac:dyDescent="0.25">
      <c r="G53" s="3">
        <f t="shared" si="2"/>
        <v>0</v>
      </c>
      <c r="H53" s="4" t="str">
        <f t="shared" si="7"/>
        <v/>
      </c>
      <c r="I53" t="str">
        <f t="shared" si="8"/>
        <v/>
      </c>
    </row>
    <row r="54" spans="7:9" x14ac:dyDescent="0.25">
      <c r="G54" s="3">
        <f t="shared" si="2"/>
        <v>0</v>
      </c>
      <c r="H54" s="4" t="str">
        <f t="shared" si="7"/>
        <v/>
      </c>
      <c r="I54" t="str">
        <f t="shared" si="8"/>
        <v/>
      </c>
    </row>
    <row r="55" spans="7:9" x14ac:dyDescent="0.25">
      <c r="G55" s="3">
        <f t="shared" si="2"/>
        <v>0</v>
      </c>
      <c r="H55" s="4" t="str">
        <f t="shared" si="7"/>
        <v/>
      </c>
      <c r="I55" t="str">
        <f t="shared" si="8"/>
        <v/>
      </c>
    </row>
    <row r="56" spans="7:9" x14ac:dyDescent="0.25">
      <c r="G56" s="3">
        <f t="shared" si="2"/>
        <v>0</v>
      </c>
      <c r="H56" s="4" t="str">
        <f t="shared" si="7"/>
        <v/>
      </c>
      <c r="I56" t="str">
        <f t="shared" si="8"/>
        <v/>
      </c>
    </row>
    <row r="57" spans="7:9" x14ac:dyDescent="0.25">
      <c r="G57" s="3">
        <f t="shared" si="2"/>
        <v>0</v>
      </c>
      <c r="H57" s="4" t="str">
        <f t="shared" si="7"/>
        <v/>
      </c>
      <c r="I57" t="str">
        <f t="shared" si="8"/>
        <v/>
      </c>
    </row>
    <row r="58" spans="7:9" x14ac:dyDescent="0.25">
      <c r="G58" s="3">
        <f t="shared" si="2"/>
        <v>0</v>
      </c>
      <c r="H58" s="4" t="str">
        <f t="shared" si="7"/>
        <v/>
      </c>
      <c r="I58" t="str">
        <f t="shared" si="8"/>
        <v/>
      </c>
    </row>
    <row r="59" spans="7:9" x14ac:dyDescent="0.25">
      <c r="G59" s="3">
        <f t="shared" si="2"/>
        <v>0</v>
      </c>
      <c r="H59" s="4" t="str">
        <f t="shared" si="7"/>
        <v/>
      </c>
      <c r="I59" t="str">
        <f t="shared" si="8"/>
        <v/>
      </c>
    </row>
    <row r="60" spans="7:9" x14ac:dyDescent="0.25">
      <c r="G60" s="3">
        <f t="shared" si="2"/>
        <v>0</v>
      </c>
      <c r="H60" s="4" t="str">
        <f t="shared" si="7"/>
        <v/>
      </c>
      <c r="I60" t="str">
        <f t="shared" si="8"/>
        <v/>
      </c>
    </row>
    <row r="61" spans="7:9" x14ac:dyDescent="0.25">
      <c r="G61" s="3">
        <f t="shared" si="2"/>
        <v>0</v>
      </c>
      <c r="H61" s="4" t="str">
        <f t="shared" si="7"/>
        <v/>
      </c>
      <c r="I61" t="str">
        <f t="shared" si="8"/>
        <v/>
      </c>
    </row>
    <row r="62" spans="7:9" x14ac:dyDescent="0.25">
      <c r="G62" s="3">
        <f t="shared" si="2"/>
        <v>0</v>
      </c>
      <c r="H62" s="4" t="str">
        <f t="shared" si="7"/>
        <v/>
      </c>
      <c r="I62" t="str">
        <f t="shared" si="8"/>
        <v/>
      </c>
    </row>
    <row r="63" spans="7:9" x14ac:dyDescent="0.25">
      <c r="G63" s="3">
        <f t="shared" si="2"/>
        <v>0</v>
      </c>
      <c r="H63" s="4" t="str">
        <f t="shared" si="7"/>
        <v/>
      </c>
      <c r="I63" t="str">
        <f t="shared" si="8"/>
        <v/>
      </c>
    </row>
    <row r="64" spans="7:9" x14ac:dyDescent="0.25">
      <c r="G64" s="3">
        <f t="shared" si="2"/>
        <v>0</v>
      </c>
      <c r="H64" s="4" t="str">
        <f t="shared" si="7"/>
        <v/>
      </c>
      <c r="I64" t="str">
        <f t="shared" si="8"/>
        <v/>
      </c>
    </row>
    <row r="65" spans="7:9" x14ac:dyDescent="0.25">
      <c r="G65" s="3">
        <f t="shared" si="2"/>
        <v>0</v>
      </c>
      <c r="H65" s="4" t="str">
        <f t="shared" si="7"/>
        <v/>
      </c>
      <c r="I65" t="str">
        <f t="shared" si="8"/>
        <v/>
      </c>
    </row>
    <row r="66" spans="7:9" x14ac:dyDescent="0.25">
      <c r="G66" s="3">
        <f t="shared" si="2"/>
        <v>0</v>
      </c>
      <c r="H66" s="4" t="str">
        <f t="shared" si="7"/>
        <v/>
      </c>
      <c r="I66" t="str">
        <f t="shared" si="8"/>
        <v/>
      </c>
    </row>
    <row r="67" spans="7:9" x14ac:dyDescent="0.25">
      <c r="G67" s="3">
        <f t="shared" si="2"/>
        <v>0</v>
      </c>
      <c r="H67" s="4" t="str">
        <f t="shared" si="7"/>
        <v/>
      </c>
      <c r="I67" t="str">
        <f t="shared" si="8"/>
        <v/>
      </c>
    </row>
    <row r="68" spans="7:9" x14ac:dyDescent="0.25">
      <c r="G68" s="3">
        <f t="shared" si="2"/>
        <v>0</v>
      </c>
      <c r="H68" s="4" t="str">
        <f t="shared" si="7"/>
        <v/>
      </c>
      <c r="I68" t="str">
        <f t="shared" si="8"/>
        <v/>
      </c>
    </row>
    <row r="69" spans="7:9" x14ac:dyDescent="0.25">
      <c r="G69" s="3">
        <f t="shared" si="2"/>
        <v>0</v>
      </c>
      <c r="H69" s="4" t="str">
        <f t="shared" si="7"/>
        <v/>
      </c>
      <c r="I69" t="str">
        <f t="shared" si="8"/>
        <v/>
      </c>
    </row>
    <row r="70" spans="7:9" x14ac:dyDescent="0.25">
      <c r="G70" s="3">
        <f t="shared" si="2"/>
        <v>0</v>
      </c>
      <c r="H70" s="4" t="str">
        <f t="shared" si="7"/>
        <v/>
      </c>
      <c r="I70" t="str">
        <f t="shared" si="8"/>
        <v/>
      </c>
    </row>
    <row r="71" spans="7:9" x14ac:dyDescent="0.25">
      <c r="G71" s="3">
        <f t="shared" si="2"/>
        <v>0</v>
      </c>
      <c r="H71" s="4" t="str">
        <f t="shared" si="7"/>
        <v/>
      </c>
      <c r="I71" t="str">
        <f t="shared" si="8"/>
        <v/>
      </c>
    </row>
    <row r="72" spans="7:9" x14ac:dyDescent="0.25">
      <c r="G72" s="3">
        <f t="shared" si="2"/>
        <v>0</v>
      </c>
      <c r="H72" s="4" t="str">
        <f t="shared" si="7"/>
        <v/>
      </c>
      <c r="I72" t="str">
        <f t="shared" si="8"/>
        <v/>
      </c>
    </row>
    <row r="73" spans="7:9" x14ac:dyDescent="0.25">
      <c r="G73" s="3">
        <f t="shared" si="2"/>
        <v>0</v>
      </c>
      <c r="H73" s="4" t="str">
        <f t="shared" si="7"/>
        <v/>
      </c>
      <c r="I73" t="str">
        <f t="shared" si="8"/>
        <v/>
      </c>
    </row>
    <row r="74" spans="7:9" x14ac:dyDescent="0.25">
      <c r="G74" s="3">
        <f t="shared" si="2"/>
        <v>0</v>
      </c>
      <c r="H74" s="4" t="str">
        <f t="shared" si="7"/>
        <v/>
      </c>
      <c r="I74" t="str">
        <f t="shared" si="8"/>
        <v/>
      </c>
    </row>
    <row r="75" spans="7:9" x14ac:dyDescent="0.25">
      <c r="G75" s="3">
        <f t="shared" si="2"/>
        <v>0</v>
      </c>
      <c r="H75" s="4" t="str">
        <f t="shared" si="7"/>
        <v/>
      </c>
      <c r="I75" t="str">
        <f t="shared" si="8"/>
        <v/>
      </c>
    </row>
    <row r="76" spans="7:9" x14ac:dyDescent="0.25">
      <c r="G76" s="3">
        <f t="shared" si="2"/>
        <v>0</v>
      </c>
      <c r="H76" s="4" t="str">
        <f t="shared" si="7"/>
        <v/>
      </c>
      <c r="I76" t="str">
        <f t="shared" si="8"/>
        <v/>
      </c>
    </row>
    <row r="77" spans="7:9" x14ac:dyDescent="0.25">
      <c r="G77" s="3">
        <f t="shared" si="2"/>
        <v>0</v>
      </c>
      <c r="H77" s="4" t="str">
        <f t="shared" si="7"/>
        <v/>
      </c>
      <c r="I77" t="str">
        <f t="shared" si="8"/>
        <v/>
      </c>
    </row>
    <row r="78" spans="7:9" x14ac:dyDescent="0.25">
      <c r="G78" s="3">
        <f t="shared" si="2"/>
        <v>0</v>
      </c>
      <c r="H78" s="4" t="str">
        <f t="shared" si="7"/>
        <v/>
      </c>
      <c r="I78" t="str">
        <f t="shared" si="8"/>
        <v/>
      </c>
    </row>
    <row r="79" spans="7:9" x14ac:dyDescent="0.25">
      <c r="G79" s="3">
        <f t="shared" si="2"/>
        <v>0</v>
      </c>
      <c r="H79" s="4" t="str">
        <f t="shared" si="7"/>
        <v/>
      </c>
      <c r="I79" t="str">
        <f t="shared" si="8"/>
        <v/>
      </c>
    </row>
    <row r="80" spans="7:9" x14ac:dyDescent="0.25">
      <c r="G80" s="3">
        <f t="shared" si="2"/>
        <v>0</v>
      </c>
      <c r="H80" s="4" t="str">
        <f t="shared" si="7"/>
        <v/>
      </c>
      <c r="I80" t="str">
        <f t="shared" si="8"/>
        <v/>
      </c>
    </row>
    <row r="81" spans="7:9" x14ac:dyDescent="0.25">
      <c r="G81" s="3">
        <f t="shared" si="2"/>
        <v>0</v>
      </c>
      <c r="H81" s="4" t="str">
        <f t="shared" si="7"/>
        <v/>
      </c>
      <c r="I81" t="str">
        <f t="shared" si="8"/>
        <v/>
      </c>
    </row>
    <row r="82" spans="7:9" x14ac:dyDescent="0.25">
      <c r="G82" s="3">
        <f t="shared" si="2"/>
        <v>0</v>
      </c>
      <c r="H82" s="4" t="str">
        <f t="shared" si="7"/>
        <v/>
      </c>
      <c r="I82" t="str">
        <f t="shared" si="8"/>
        <v/>
      </c>
    </row>
    <row r="83" spans="7:9" x14ac:dyDescent="0.25">
      <c r="G83" s="3">
        <f t="shared" si="2"/>
        <v>0</v>
      </c>
      <c r="H83" s="4" t="str">
        <f t="shared" si="7"/>
        <v/>
      </c>
      <c r="I83" t="str">
        <f t="shared" si="8"/>
        <v/>
      </c>
    </row>
    <row r="84" spans="7:9" x14ac:dyDescent="0.25">
      <c r="G84" s="3">
        <f t="shared" si="2"/>
        <v>0</v>
      </c>
      <c r="H84" s="4" t="str">
        <f t="shared" si="7"/>
        <v/>
      </c>
      <c r="I84" t="str">
        <f t="shared" si="8"/>
        <v/>
      </c>
    </row>
    <row r="85" spans="7:9" x14ac:dyDescent="0.25">
      <c r="G85" s="3">
        <f t="shared" si="2"/>
        <v>0</v>
      </c>
      <c r="H85" s="4" t="str">
        <f t="shared" si="7"/>
        <v/>
      </c>
      <c r="I85" t="str">
        <f t="shared" si="8"/>
        <v/>
      </c>
    </row>
    <row r="86" spans="7:9" x14ac:dyDescent="0.25">
      <c r="G86" s="3">
        <f t="shared" ref="G86:G149" si="9">IF(ISERROR(LEFT(F86,FIND(" ",F86,FIND(" ",F86,FIND(" ",F86,1)+1)+1))),F86,LEFT(F86,FIND(" ",F86,FIND(" ",F86,FIND(" ",F86,1)+1)+1)))</f>
        <v>0</v>
      </c>
      <c r="H86" s="4" t="str">
        <f t="shared" si="7"/>
        <v/>
      </c>
      <c r="I86" t="str">
        <f t="shared" si="8"/>
        <v/>
      </c>
    </row>
    <row r="87" spans="7:9" x14ac:dyDescent="0.25">
      <c r="G87" s="3">
        <f t="shared" si="9"/>
        <v>0</v>
      </c>
      <c r="H87" s="4" t="str">
        <f t="shared" si="7"/>
        <v/>
      </c>
      <c r="I87" t="str">
        <f t="shared" si="8"/>
        <v/>
      </c>
    </row>
    <row r="88" spans="7:9" x14ac:dyDescent="0.25">
      <c r="G88" s="3">
        <f t="shared" si="9"/>
        <v>0</v>
      </c>
      <c r="H88" s="4" t="str">
        <f t="shared" si="7"/>
        <v/>
      </c>
      <c r="I88" t="str">
        <f t="shared" si="8"/>
        <v/>
      </c>
    </row>
    <row r="89" spans="7:9" x14ac:dyDescent="0.25">
      <c r="G89" s="3">
        <f t="shared" si="9"/>
        <v>0</v>
      </c>
      <c r="H89" s="4" t="str">
        <f t="shared" si="7"/>
        <v/>
      </c>
      <c r="I89" t="str">
        <f t="shared" si="8"/>
        <v/>
      </c>
    </row>
    <row r="90" spans="7:9" x14ac:dyDescent="0.25">
      <c r="G90" s="3">
        <f t="shared" si="9"/>
        <v>0</v>
      </c>
      <c r="H90" s="4" t="str">
        <f t="shared" si="7"/>
        <v/>
      </c>
      <c r="I90" t="str">
        <f t="shared" si="8"/>
        <v/>
      </c>
    </row>
    <row r="91" spans="7:9" x14ac:dyDescent="0.25">
      <c r="G91" s="3">
        <f t="shared" si="9"/>
        <v>0</v>
      </c>
      <c r="H91" s="4" t="str">
        <f t="shared" si="7"/>
        <v/>
      </c>
      <c r="I91" t="str">
        <f t="shared" si="8"/>
        <v/>
      </c>
    </row>
    <row r="92" spans="7:9" x14ac:dyDescent="0.25">
      <c r="G92" s="3">
        <f t="shared" si="9"/>
        <v>0</v>
      </c>
      <c r="H92" s="4" t="str">
        <f t="shared" si="7"/>
        <v/>
      </c>
      <c r="I92" t="str">
        <f t="shared" si="8"/>
        <v/>
      </c>
    </row>
    <row r="93" spans="7:9" x14ac:dyDescent="0.25">
      <c r="G93" s="3">
        <f t="shared" si="9"/>
        <v>0</v>
      </c>
      <c r="H93" s="4" t="str">
        <f t="shared" si="7"/>
        <v/>
      </c>
      <c r="I93" t="str">
        <f t="shared" si="8"/>
        <v/>
      </c>
    </row>
    <row r="94" spans="7:9" x14ac:dyDescent="0.25">
      <c r="G94" s="3">
        <f t="shared" si="9"/>
        <v>0</v>
      </c>
      <c r="H94" s="4" t="str">
        <f t="shared" si="7"/>
        <v/>
      </c>
      <c r="I94" t="str">
        <f t="shared" si="8"/>
        <v/>
      </c>
    </row>
    <row r="95" spans="7:9" x14ac:dyDescent="0.25">
      <c r="G95" s="3">
        <f t="shared" si="9"/>
        <v>0</v>
      </c>
      <c r="H95" s="4" t="str">
        <f t="shared" si="7"/>
        <v/>
      </c>
      <c r="I95" t="str">
        <f t="shared" si="8"/>
        <v/>
      </c>
    </row>
    <row r="96" spans="7:9" x14ac:dyDescent="0.25">
      <c r="G96" s="3">
        <f t="shared" si="9"/>
        <v>0</v>
      </c>
      <c r="H96" s="4" t="str">
        <f t="shared" si="7"/>
        <v/>
      </c>
      <c r="I96" t="str">
        <f t="shared" si="8"/>
        <v/>
      </c>
    </row>
    <row r="97" spans="7:9" x14ac:dyDescent="0.25">
      <c r="G97" s="3">
        <f t="shared" si="9"/>
        <v>0</v>
      </c>
      <c r="H97" s="4" t="str">
        <f t="shared" si="7"/>
        <v/>
      </c>
      <c r="I97" t="str">
        <f t="shared" si="8"/>
        <v/>
      </c>
    </row>
    <row r="98" spans="7:9" x14ac:dyDescent="0.25">
      <c r="G98" s="3">
        <f t="shared" si="9"/>
        <v>0</v>
      </c>
      <c r="H98" s="4" t="str">
        <f t="shared" si="7"/>
        <v/>
      </c>
      <c r="I98" t="str">
        <f t="shared" si="8"/>
        <v/>
      </c>
    </row>
    <row r="99" spans="7:9" x14ac:dyDescent="0.25">
      <c r="G99" s="3">
        <f t="shared" si="9"/>
        <v>0</v>
      </c>
      <c r="H99" s="4" t="str">
        <f t="shared" si="7"/>
        <v/>
      </c>
      <c r="I99" t="str">
        <f t="shared" si="8"/>
        <v/>
      </c>
    </row>
    <row r="100" spans="7:9" x14ac:dyDescent="0.25">
      <c r="G100" s="3">
        <f t="shared" si="9"/>
        <v>0</v>
      </c>
      <c r="H100" s="4" t="str">
        <f t="shared" si="7"/>
        <v/>
      </c>
      <c r="I100" t="str">
        <f t="shared" si="8"/>
        <v/>
      </c>
    </row>
    <row r="101" spans="7:9" x14ac:dyDescent="0.25">
      <c r="G101" s="3">
        <f t="shared" si="9"/>
        <v>0</v>
      </c>
      <c r="H101" s="4" t="str">
        <f t="shared" si="7"/>
        <v/>
      </c>
      <c r="I101" t="str">
        <f t="shared" si="8"/>
        <v/>
      </c>
    </row>
    <row r="102" spans="7:9" x14ac:dyDescent="0.25">
      <c r="G102" s="3">
        <f t="shared" si="9"/>
        <v>0</v>
      </c>
      <c r="H102" s="4" t="str">
        <f t="shared" si="7"/>
        <v/>
      </c>
      <c r="I102" t="str">
        <f t="shared" si="8"/>
        <v/>
      </c>
    </row>
    <row r="103" spans="7:9" x14ac:dyDescent="0.25">
      <c r="G103" s="3">
        <f t="shared" si="9"/>
        <v>0</v>
      </c>
      <c r="H103" s="4" t="str">
        <f t="shared" si="7"/>
        <v/>
      </c>
      <c r="I103" t="str">
        <f t="shared" si="8"/>
        <v/>
      </c>
    </row>
    <row r="104" spans="7:9" x14ac:dyDescent="0.25">
      <c r="G104" s="3">
        <f t="shared" si="9"/>
        <v>0</v>
      </c>
      <c r="H104" s="4" t="str">
        <f t="shared" ref="H104:H167" si="10">IF(A104="-",C104*1,"")</f>
        <v/>
      </c>
      <c r="I104" t="str">
        <f t="shared" ref="I104:I167" si="11">IF(A104="-",ROW()+1000,"")</f>
        <v/>
      </c>
    </row>
    <row r="105" spans="7:9" x14ac:dyDescent="0.25">
      <c r="G105" s="3">
        <f t="shared" si="9"/>
        <v>0</v>
      </c>
      <c r="H105" s="4" t="str">
        <f t="shared" si="10"/>
        <v/>
      </c>
      <c r="I105" t="str">
        <f t="shared" si="11"/>
        <v/>
      </c>
    </row>
    <row r="106" spans="7:9" x14ac:dyDescent="0.25">
      <c r="G106" s="3">
        <f t="shared" si="9"/>
        <v>0</v>
      </c>
      <c r="H106" s="4" t="str">
        <f t="shared" si="10"/>
        <v/>
      </c>
      <c r="I106" t="str">
        <f t="shared" si="11"/>
        <v/>
      </c>
    </row>
    <row r="107" spans="7:9" x14ac:dyDescent="0.25">
      <c r="G107" s="3">
        <f t="shared" si="9"/>
        <v>0</v>
      </c>
      <c r="H107" s="4" t="str">
        <f t="shared" si="10"/>
        <v/>
      </c>
      <c r="I107" t="str">
        <f t="shared" si="11"/>
        <v/>
      </c>
    </row>
    <row r="108" spans="7:9" x14ac:dyDescent="0.25">
      <c r="G108" s="3">
        <f t="shared" si="9"/>
        <v>0</v>
      </c>
      <c r="H108" s="4" t="str">
        <f t="shared" si="10"/>
        <v/>
      </c>
      <c r="I108" t="str">
        <f t="shared" si="11"/>
        <v/>
      </c>
    </row>
    <row r="109" spans="7:9" x14ac:dyDescent="0.25">
      <c r="G109" s="3">
        <f t="shared" si="9"/>
        <v>0</v>
      </c>
      <c r="H109" s="4" t="str">
        <f t="shared" si="10"/>
        <v/>
      </c>
      <c r="I109" t="str">
        <f t="shared" si="11"/>
        <v/>
      </c>
    </row>
    <row r="110" spans="7:9" x14ac:dyDescent="0.25">
      <c r="G110" s="3">
        <f t="shared" si="9"/>
        <v>0</v>
      </c>
      <c r="H110" s="4" t="str">
        <f t="shared" si="10"/>
        <v/>
      </c>
      <c r="I110" t="str">
        <f t="shared" si="11"/>
        <v/>
      </c>
    </row>
    <row r="111" spans="7:9" x14ac:dyDescent="0.25">
      <c r="G111" s="3">
        <f t="shared" si="9"/>
        <v>0</v>
      </c>
      <c r="H111" s="4" t="str">
        <f t="shared" si="10"/>
        <v/>
      </c>
      <c r="I111" t="str">
        <f t="shared" si="11"/>
        <v/>
      </c>
    </row>
    <row r="112" spans="7:9" x14ac:dyDescent="0.25">
      <c r="G112" s="3">
        <f t="shared" si="9"/>
        <v>0</v>
      </c>
      <c r="H112" s="4" t="str">
        <f t="shared" si="10"/>
        <v/>
      </c>
      <c r="I112" t="str">
        <f t="shared" si="11"/>
        <v/>
      </c>
    </row>
    <row r="113" spans="7:9" x14ac:dyDescent="0.25">
      <c r="G113" s="3">
        <f t="shared" si="9"/>
        <v>0</v>
      </c>
      <c r="H113" s="4" t="str">
        <f t="shared" si="10"/>
        <v/>
      </c>
      <c r="I113" t="str">
        <f t="shared" si="11"/>
        <v/>
      </c>
    </row>
    <row r="114" spans="7:9" x14ac:dyDescent="0.25">
      <c r="G114" s="3">
        <f t="shared" si="9"/>
        <v>0</v>
      </c>
      <c r="H114" s="4" t="str">
        <f t="shared" si="10"/>
        <v/>
      </c>
      <c r="I114" t="str">
        <f t="shared" si="11"/>
        <v/>
      </c>
    </row>
    <row r="115" spans="7:9" x14ac:dyDescent="0.25">
      <c r="G115" s="3">
        <f t="shared" si="9"/>
        <v>0</v>
      </c>
      <c r="H115" s="4" t="str">
        <f t="shared" si="10"/>
        <v/>
      </c>
      <c r="I115" t="str">
        <f t="shared" si="11"/>
        <v/>
      </c>
    </row>
    <row r="116" spans="7:9" x14ac:dyDescent="0.25">
      <c r="G116" s="3">
        <f t="shared" si="9"/>
        <v>0</v>
      </c>
      <c r="H116" s="4" t="str">
        <f t="shared" si="10"/>
        <v/>
      </c>
      <c r="I116" t="str">
        <f t="shared" si="11"/>
        <v/>
      </c>
    </row>
    <row r="117" spans="7:9" x14ac:dyDescent="0.25">
      <c r="G117" s="3">
        <f t="shared" si="9"/>
        <v>0</v>
      </c>
      <c r="H117" s="4" t="str">
        <f t="shared" si="10"/>
        <v/>
      </c>
      <c r="I117" t="str">
        <f t="shared" si="11"/>
        <v/>
      </c>
    </row>
    <row r="118" spans="7:9" x14ac:dyDescent="0.25">
      <c r="G118" s="3">
        <f t="shared" si="9"/>
        <v>0</v>
      </c>
      <c r="H118" s="4" t="str">
        <f t="shared" si="10"/>
        <v/>
      </c>
      <c r="I118" t="str">
        <f t="shared" si="11"/>
        <v/>
      </c>
    </row>
    <row r="119" spans="7:9" x14ac:dyDescent="0.25">
      <c r="G119" s="3">
        <f t="shared" si="9"/>
        <v>0</v>
      </c>
      <c r="H119" s="4" t="str">
        <f t="shared" si="10"/>
        <v/>
      </c>
      <c r="I119" t="str">
        <f t="shared" si="11"/>
        <v/>
      </c>
    </row>
    <row r="120" spans="7:9" x14ac:dyDescent="0.25">
      <c r="G120" s="3">
        <f t="shared" si="9"/>
        <v>0</v>
      </c>
      <c r="H120" s="4" t="str">
        <f t="shared" si="10"/>
        <v/>
      </c>
      <c r="I120" t="str">
        <f t="shared" si="11"/>
        <v/>
      </c>
    </row>
    <row r="121" spans="7:9" x14ac:dyDescent="0.25">
      <c r="G121" s="3">
        <f t="shared" si="9"/>
        <v>0</v>
      </c>
      <c r="H121" s="4" t="str">
        <f t="shared" si="10"/>
        <v/>
      </c>
      <c r="I121" t="str">
        <f t="shared" si="11"/>
        <v/>
      </c>
    </row>
    <row r="122" spans="7:9" x14ac:dyDescent="0.25">
      <c r="G122" s="3">
        <f t="shared" si="9"/>
        <v>0</v>
      </c>
      <c r="H122" s="4" t="str">
        <f t="shared" si="10"/>
        <v/>
      </c>
      <c r="I122" t="str">
        <f t="shared" si="11"/>
        <v/>
      </c>
    </row>
    <row r="123" spans="7:9" x14ac:dyDescent="0.25">
      <c r="G123" s="3">
        <f t="shared" si="9"/>
        <v>0</v>
      </c>
      <c r="H123" s="4" t="str">
        <f t="shared" si="10"/>
        <v/>
      </c>
      <c r="I123" t="str">
        <f t="shared" si="11"/>
        <v/>
      </c>
    </row>
    <row r="124" spans="7:9" x14ac:dyDescent="0.25">
      <c r="G124" s="3">
        <f t="shared" si="9"/>
        <v>0</v>
      </c>
      <c r="H124" s="4" t="str">
        <f t="shared" si="10"/>
        <v/>
      </c>
      <c r="I124" t="str">
        <f t="shared" si="11"/>
        <v/>
      </c>
    </row>
    <row r="125" spans="7:9" x14ac:dyDescent="0.25">
      <c r="G125" s="3">
        <f t="shared" si="9"/>
        <v>0</v>
      </c>
      <c r="H125" s="4" t="str">
        <f t="shared" si="10"/>
        <v/>
      </c>
      <c r="I125" t="str">
        <f t="shared" si="11"/>
        <v/>
      </c>
    </row>
    <row r="126" spans="7:9" x14ac:dyDescent="0.25">
      <c r="G126" s="3">
        <f t="shared" si="9"/>
        <v>0</v>
      </c>
      <c r="H126" s="4" t="str">
        <f t="shared" si="10"/>
        <v/>
      </c>
      <c r="I126" t="str">
        <f t="shared" si="11"/>
        <v/>
      </c>
    </row>
    <row r="127" spans="7:9" x14ac:dyDescent="0.25">
      <c r="G127" s="3">
        <f t="shared" si="9"/>
        <v>0</v>
      </c>
      <c r="H127" s="4" t="str">
        <f t="shared" si="10"/>
        <v/>
      </c>
      <c r="I127" t="str">
        <f t="shared" si="11"/>
        <v/>
      </c>
    </row>
    <row r="128" spans="7:9" x14ac:dyDescent="0.25">
      <c r="G128" s="3">
        <f t="shared" si="9"/>
        <v>0</v>
      </c>
      <c r="H128" s="4" t="str">
        <f t="shared" si="10"/>
        <v/>
      </c>
      <c r="I128" t="str">
        <f t="shared" si="11"/>
        <v/>
      </c>
    </row>
    <row r="129" spans="7:9" x14ac:dyDescent="0.25">
      <c r="G129" s="3">
        <f t="shared" si="9"/>
        <v>0</v>
      </c>
      <c r="H129" s="4" t="str">
        <f t="shared" si="10"/>
        <v/>
      </c>
      <c r="I129" t="str">
        <f t="shared" si="11"/>
        <v/>
      </c>
    </row>
    <row r="130" spans="7:9" x14ac:dyDescent="0.25">
      <c r="G130" s="3">
        <f t="shared" si="9"/>
        <v>0</v>
      </c>
      <c r="H130" s="4" t="str">
        <f t="shared" si="10"/>
        <v/>
      </c>
      <c r="I130" t="str">
        <f t="shared" si="11"/>
        <v/>
      </c>
    </row>
    <row r="131" spans="7:9" x14ac:dyDescent="0.25">
      <c r="G131" s="3">
        <f t="shared" si="9"/>
        <v>0</v>
      </c>
      <c r="H131" s="4" t="str">
        <f t="shared" si="10"/>
        <v/>
      </c>
      <c r="I131" t="str">
        <f t="shared" si="11"/>
        <v/>
      </c>
    </row>
    <row r="132" spans="7:9" x14ac:dyDescent="0.25">
      <c r="G132" s="3">
        <f t="shared" si="9"/>
        <v>0</v>
      </c>
      <c r="H132" s="4" t="str">
        <f t="shared" si="10"/>
        <v/>
      </c>
      <c r="I132" t="str">
        <f t="shared" si="11"/>
        <v/>
      </c>
    </row>
    <row r="133" spans="7:9" x14ac:dyDescent="0.25">
      <c r="G133" s="3">
        <f t="shared" si="9"/>
        <v>0</v>
      </c>
      <c r="H133" s="4" t="str">
        <f t="shared" si="10"/>
        <v/>
      </c>
      <c r="I133" t="str">
        <f t="shared" si="11"/>
        <v/>
      </c>
    </row>
    <row r="134" spans="7:9" x14ac:dyDescent="0.25">
      <c r="G134" s="3">
        <f t="shared" si="9"/>
        <v>0</v>
      </c>
      <c r="H134" s="4" t="str">
        <f t="shared" si="10"/>
        <v/>
      </c>
      <c r="I134" t="str">
        <f t="shared" si="11"/>
        <v/>
      </c>
    </row>
    <row r="135" spans="7:9" x14ac:dyDescent="0.25">
      <c r="G135" s="3">
        <f t="shared" si="9"/>
        <v>0</v>
      </c>
      <c r="H135" s="4" t="str">
        <f t="shared" si="10"/>
        <v/>
      </c>
      <c r="I135" t="str">
        <f t="shared" si="11"/>
        <v/>
      </c>
    </row>
    <row r="136" spans="7:9" x14ac:dyDescent="0.25">
      <c r="G136" s="3">
        <f t="shared" si="9"/>
        <v>0</v>
      </c>
      <c r="H136" s="4" t="str">
        <f t="shared" si="10"/>
        <v/>
      </c>
      <c r="I136" t="str">
        <f t="shared" si="11"/>
        <v/>
      </c>
    </row>
    <row r="137" spans="7:9" x14ac:dyDescent="0.25">
      <c r="G137" s="3">
        <f t="shared" si="9"/>
        <v>0</v>
      </c>
      <c r="H137" s="4" t="str">
        <f t="shared" si="10"/>
        <v/>
      </c>
      <c r="I137" t="str">
        <f t="shared" si="11"/>
        <v/>
      </c>
    </row>
    <row r="138" spans="7:9" x14ac:dyDescent="0.25">
      <c r="G138" s="3">
        <f t="shared" si="9"/>
        <v>0</v>
      </c>
      <c r="H138" s="4" t="str">
        <f t="shared" si="10"/>
        <v/>
      </c>
      <c r="I138" t="str">
        <f t="shared" si="11"/>
        <v/>
      </c>
    </row>
    <row r="139" spans="7:9" x14ac:dyDescent="0.25">
      <c r="G139" s="3">
        <f t="shared" si="9"/>
        <v>0</v>
      </c>
      <c r="H139" s="4" t="str">
        <f t="shared" si="10"/>
        <v/>
      </c>
      <c r="I139" t="str">
        <f t="shared" si="11"/>
        <v/>
      </c>
    </row>
    <row r="140" spans="7:9" x14ac:dyDescent="0.25">
      <c r="G140" s="3">
        <f t="shared" si="9"/>
        <v>0</v>
      </c>
      <c r="H140" s="4" t="str">
        <f t="shared" si="10"/>
        <v/>
      </c>
      <c r="I140" t="str">
        <f t="shared" si="11"/>
        <v/>
      </c>
    </row>
    <row r="141" spans="7:9" x14ac:dyDescent="0.25">
      <c r="G141" s="3">
        <f t="shared" si="9"/>
        <v>0</v>
      </c>
      <c r="H141" s="4" t="str">
        <f t="shared" si="10"/>
        <v/>
      </c>
      <c r="I141" t="str">
        <f t="shared" si="11"/>
        <v/>
      </c>
    </row>
    <row r="142" spans="7:9" x14ac:dyDescent="0.25">
      <c r="G142" s="3">
        <f t="shared" si="9"/>
        <v>0</v>
      </c>
      <c r="H142" s="4" t="str">
        <f t="shared" si="10"/>
        <v/>
      </c>
      <c r="I142" t="str">
        <f t="shared" si="11"/>
        <v/>
      </c>
    </row>
    <row r="143" spans="7:9" x14ac:dyDescent="0.25">
      <c r="G143" s="3">
        <f t="shared" si="9"/>
        <v>0</v>
      </c>
      <c r="H143" s="4" t="str">
        <f t="shared" si="10"/>
        <v/>
      </c>
      <c r="I143" t="str">
        <f t="shared" si="11"/>
        <v/>
      </c>
    </row>
    <row r="144" spans="7:9" x14ac:dyDescent="0.25">
      <c r="G144" s="3">
        <f t="shared" si="9"/>
        <v>0</v>
      </c>
      <c r="H144" s="4" t="str">
        <f t="shared" si="10"/>
        <v/>
      </c>
      <c r="I144" t="str">
        <f t="shared" si="11"/>
        <v/>
      </c>
    </row>
    <row r="145" spans="7:9" x14ac:dyDescent="0.25">
      <c r="G145" s="3">
        <f t="shared" si="9"/>
        <v>0</v>
      </c>
      <c r="H145" s="4" t="str">
        <f t="shared" si="10"/>
        <v/>
      </c>
      <c r="I145" t="str">
        <f t="shared" si="11"/>
        <v/>
      </c>
    </row>
    <row r="146" spans="7:9" x14ac:dyDescent="0.25">
      <c r="G146" s="3">
        <f t="shared" si="9"/>
        <v>0</v>
      </c>
      <c r="H146" s="4" t="str">
        <f t="shared" si="10"/>
        <v/>
      </c>
      <c r="I146" t="str">
        <f t="shared" si="11"/>
        <v/>
      </c>
    </row>
    <row r="147" spans="7:9" x14ac:dyDescent="0.25">
      <c r="G147" s="3">
        <f t="shared" si="9"/>
        <v>0</v>
      </c>
      <c r="H147" s="4" t="str">
        <f t="shared" si="10"/>
        <v/>
      </c>
      <c r="I147" t="str">
        <f t="shared" si="11"/>
        <v/>
      </c>
    </row>
    <row r="148" spans="7:9" x14ac:dyDescent="0.25">
      <c r="G148" s="3">
        <f t="shared" si="9"/>
        <v>0</v>
      </c>
      <c r="H148" s="4" t="str">
        <f t="shared" si="10"/>
        <v/>
      </c>
      <c r="I148" t="str">
        <f t="shared" si="11"/>
        <v/>
      </c>
    </row>
    <row r="149" spans="7:9" x14ac:dyDescent="0.25">
      <c r="G149" s="3">
        <f t="shared" si="9"/>
        <v>0</v>
      </c>
      <c r="H149" s="4" t="str">
        <f t="shared" si="10"/>
        <v/>
      </c>
      <c r="I149" t="str">
        <f t="shared" si="11"/>
        <v/>
      </c>
    </row>
    <row r="150" spans="7:9" x14ac:dyDescent="0.25">
      <c r="G150" s="3">
        <f t="shared" ref="G150:G214" si="12">IF(ISERROR(LEFT(F150,FIND(" ",F150,FIND(" ",F150,FIND(" ",F150,1)+1)+1))),F150,LEFT(F150,FIND(" ",F150,FIND(" ",F150,FIND(" ",F150,1)+1)+1)))</f>
        <v>0</v>
      </c>
      <c r="H150" s="4" t="str">
        <f t="shared" si="10"/>
        <v/>
      </c>
      <c r="I150" t="str">
        <f t="shared" si="11"/>
        <v/>
      </c>
    </row>
    <row r="151" spans="7:9" x14ac:dyDescent="0.25">
      <c r="G151" s="3">
        <f t="shared" si="12"/>
        <v>0</v>
      </c>
      <c r="H151" s="4" t="str">
        <f t="shared" si="10"/>
        <v/>
      </c>
      <c r="I151" t="str">
        <f t="shared" si="11"/>
        <v/>
      </c>
    </row>
    <row r="152" spans="7:9" x14ac:dyDescent="0.25">
      <c r="G152" s="3">
        <f t="shared" si="12"/>
        <v>0</v>
      </c>
      <c r="H152" s="4" t="str">
        <f t="shared" si="10"/>
        <v/>
      </c>
      <c r="I152" t="str">
        <f t="shared" si="11"/>
        <v/>
      </c>
    </row>
    <row r="153" spans="7:9" x14ac:dyDescent="0.25">
      <c r="G153" s="3">
        <f t="shared" si="12"/>
        <v>0</v>
      </c>
      <c r="H153" s="4" t="str">
        <f t="shared" si="10"/>
        <v/>
      </c>
      <c r="I153" t="str">
        <f t="shared" si="11"/>
        <v/>
      </c>
    </row>
    <row r="154" spans="7:9" x14ac:dyDescent="0.25">
      <c r="G154" s="3">
        <f t="shared" si="12"/>
        <v>0</v>
      </c>
      <c r="H154" s="4" t="str">
        <f t="shared" si="10"/>
        <v/>
      </c>
      <c r="I154" t="str">
        <f t="shared" si="11"/>
        <v/>
      </c>
    </row>
    <row r="155" spans="7:9" x14ac:dyDescent="0.25">
      <c r="G155" s="3">
        <f t="shared" si="12"/>
        <v>0</v>
      </c>
      <c r="H155" s="4" t="str">
        <f t="shared" si="10"/>
        <v/>
      </c>
      <c r="I155" t="str">
        <f t="shared" si="11"/>
        <v/>
      </c>
    </row>
    <row r="156" spans="7:9" x14ac:dyDescent="0.25">
      <c r="G156" s="3">
        <f t="shared" si="12"/>
        <v>0</v>
      </c>
      <c r="H156" s="4" t="str">
        <f t="shared" si="10"/>
        <v/>
      </c>
      <c r="I156" t="str">
        <f t="shared" si="11"/>
        <v/>
      </c>
    </row>
    <row r="157" spans="7:9" x14ac:dyDescent="0.25">
      <c r="G157" s="3">
        <f t="shared" si="12"/>
        <v>0</v>
      </c>
      <c r="H157" s="4" t="str">
        <f t="shared" si="10"/>
        <v/>
      </c>
      <c r="I157" t="str">
        <f t="shared" si="11"/>
        <v/>
      </c>
    </row>
    <row r="158" spans="7:9" x14ac:dyDescent="0.25">
      <c r="G158" s="3">
        <f t="shared" si="12"/>
        <v>0</v>
      </c>
      <c r="H158" s="4" t="str">
        <f t="shared" si="10"/>
        <v/>
      </c>
      <c r="I158" t="str">
        <f t="shared" si="11"/>
        <v/>
      </c>
    </row>
    <row r="159" spans="7:9" x14ac:dyDescent="0.25">
      <c r="G159" s="3">
        <f t="shared" si="12"/>
        <v>0</v>
      </c>
      <c r="H159" s="4" t="str">
        <f t="shared" si="10"/>
        <v/>
      </c>
      <c r="I159" t="str">
        <f t="shared" si="11"/>
        <v/>
      </c>
    </row>
    <row r="160" spans="7:9" x14ac:dyDescent="0.25">
      <c r="G160" s="3">
        <f t="shared" si="12"/>
        <v>0</v>
      </c>
      <c r="H160" s="4" t="str">
        <f t="shared" si="10"/>
        <v/>
      </c>
      <c r="I160" t="str">
        <f t="shared" si="11"/>
        <v/>
      </c>
    </row>
    <row r="161" spans="7:9" x14ac:dyDescent="0.25">
      <c r="G161" s="3">
        <f t="shared" si="12"/>
        <v>0</v>
      </c>
      <c r="H161" s="4" t="str">
        <f t="shared" si="10"/>
        <v/>
      </c>
      <c r="I161" t="str">
        <f t="shared" si="11"/>
        <v/>
      </c>
    </row>
    <row r="162" spans="7:9" x14ac:dyDescent="0.25">
      <c r="G162" s="3">
        <f t="shared" si="12"/>
        <v>0</v>
      </c>
      <c r="H162" s="4" t="str">
        <f t="shared" si="10"/>
        <v/>
      </c>
      <c r="I162" t="str">
        <f t="shared" si="11"/>
        <v/>
      </c>
    </row>
    <row r="163" spans="7:9" x14ac:dyDescent="0.25">
      <c r="G163" s="3">
        <f t="shared" si="12"/>
        <v>0</v>
      </c>
      <c r="H163" s="4" t="str">
        <f t="shared" si="10"/>
        <v/>
      </c>
      <c r="I163" t="str">
        <f t="shared" si="11"/>
        <v/>
      </c>
    </row>
    <row r="164" spans="7:9" x14ac:dyDescent="0.25">
      <c r="G164" s="3">
        <f t="shared" si="12"/>
        <v>0</v>
      </c>
      <c r="H164" s="4" t="str">
        <f t="shared" si="10"/>
        <v/>
      </c>
      <c r="I164" t="str">
        <f t="shared" si="11"/>
        <v/>
      </c>
    </row>
    <row r="165" spans="7:9" x14ac:dyDescent="0.25">
      <c r="G165" s="3">
        <f t="shared" si="12"/>
        <v>0</v>
      </c>
      <c r="H165" s="4" t="str">
        <f t="shared" si="10"/>
        <v/>
      </c>
      <c r="I165" t="str">
        <f t="shared" si="11"/>
        <v/>
      </c>
    </row>
    <row r="166" spans="7:9" x14ac:dyDescent="0.25">
      <c r="G166" s="3">
        <f t="shared" si="12"/>
        <v>0</v>
      </c>
      <c r="H166" s="4" t="str">
        <f t="shared" si="10"/>
        <v/>
      </c>
      <c r="I166" t="str">
        <f t="shared" si="11"/>
        <v/>
      </c>
    </row>
    <row r="167" spans="7:9" x14ac:dyDescent="0.25">
      <c r="G167" s="3">
        <f t="shared" si="12"/>
        <v>0</v>
      </c>
      <c r="H167" s="4" t="str">
        <f t="shared" si="10"/>
        <v/>
      </c>
      <c r="I167" t="str">
        <f t="shared" si="11"/>
        <v/>
      </c>
    </row>
    <row r="168" spans="7:9" x14ac:dyDescent="0.25">
      <c r="G168" s="3">
        <f t="shared" si="12"/>
        <v>0</v>
      </c>
      <c r="H168" s="4" t="str">
        <f t="shared" ref="H168:H213" si="13">IF(A168="-",C168*1,"")</f>
        <v/>
      </c>
      <c r="I168" t="str">
        <f t="shared" ref="I168:I213" si="14">IF(A168="-",ROW()+1000,"")</f>
        <v/>
      </c>
    </row>
    <row r="169" spans="7:9" x14ac:dyDescent="0.25">
      <c r="G169" s="3">
        <f t="shared" si="12"/>
        <v>0</v>
      </c>
      <c r="H169" s="4" t="str">
        <f t="shared" si="13"/>
        <v/>
      </c>
      <c r="I169" t="str">
        <f t="shared" si="14"/>
        <v/>
      </c>
    </row>
    <row r="170" spans="7:9" x14ac:dyDescent="0.25">
      <c r="G170" s="3">
        <f t="shared" si="12"/>
        <v>0</v>
      </c>
      <c r="H170" s="4" t="str">
        <f t="shared" si="13"/>
        <v/>
      </c>
      <c r="I170" t="str">
        <f t="shared" si="14"/>
        <v/>
      </c>
    </row>
    <row r="171" spans="7:9" x14ac:dyDescent="0.25">
      <c r="G171" s="3">
        <f t="shared" si="12"/>
        <v>0</v>
      </c>
      <c r="H171" s="4" t="str">
        <f t="shared" si="13"/>
        <v/>
      </c>
      <c r="I171" t="str">
        <f t="shared" si="14"/>
        <v/>
      </c>
    </row>
    <row r="172" spans="7:9" x14ac:dyDescent="0.25">
      <c r="G172" s="3">
        <f t="shared" si="12"/>
        <v>0</v>
      </c>
      <c r="H172" s="4" t="str">
        <f t="shared" si="13"/>
        <v/>
      </c>
      <c r="I172" t="str">
        <f t="shared" si="14"/>
        <v/>
      </c>
    </row>
    <row r="173" spans="7:9" x14ac:dyDescent="0.25">
      <c r="G173" s="3">
        <f t="shared" si="12"/>
        <v>0</v>
      </c>
      <c r="H173" s="4" t="str">
        <f t="shared" si="13"/>
        <v/>
      </c>
      <c r="I173" t="str">
        <f t="shared" si="14"/>
        <v/>
      </c>
    </row>
    <row r="174" spans="7:9" x14ac:dyDescent="0.25">
      <c r="G174" s="3">
        <f t="shared" si="12"/>
        <v>0</v>
      </c>
      <c r="H174" s="4" t="str">
        <f t="shared" si="13"/>
        <v/>
      </c>
      <c r="I174" t="str">
        <f t="shared" si="14"/>
        <v/>
      </c>
    </row>
    <row r="175" spans="7:9" x14ac:dyDescent="0.25">
      <c r="G175" s="3">
        <f t="shared" si="12"/>
        <v>0</v>
      </c>
      <c r="H175" s="4" t="str">
        <f t="shared" si="13"/>
        <v/>
      </c>
      <c r="I175" t="str">
        <f t="shared" si="14"/>
        <v/>
      </c>
    </row>
    <row r="176" spans="7:9" x14ac:dyDescent="0.25">
      <c r="G176" s="3">
        <f t="shared" si="12"/>
        <v>0</v>
      </c>
      <c r="H176" s="4" t="str">
        <f t="shared" si="13"/>
        <v/>
      </c>
      <c r="I176" t="str">
        <f t="shared" si="14"/>
        <v/>
      </c>
    </row>
    <row r="177" spans="7:9" x14ac:dyDescent="0.25">
      <c r="G177" s="3">
        <f t="shared" si="12"/>
        <v>0</v>
      </c>
      <c r="H177" s="4" t="str">
        <f t="shared" si="13"/>
        <v/>
      </c>
      <c r="I177" t="str">
        <f t="shared" si="14"/>
        <v/>
      </c>
    </row>
    <row r="178" spans="7:9" x14ac:dyDescent="0.25">
      <c r="G178" s="3">
        <f t="shared" si="12"/>
        <v>0</v>
      </c>
      <c r="H178" s="4" t="str">
        <f t="shared" si="13"/>
        <v/>
      </c>
      <c r="I178" t="str">
        <f t="shared" si="14"/>
        <v/>
      </c>
    </row>
    <row r="179" spans="7:9" x14ac:dyDescent="0.25">
      <c r="G179" s="3">
        <f t="shared" si="12"/>
        <v>0</v>
      </c>
      <c r="H179" s="4" t="str">
        <f t="shared" si="13"/>
        <v/>
      </c>
      <c r="I179" t="str">
        <f t="shared" si="14"/>
        <v/>
      </c>
    </row>
    <row r="180" spans="7:9" x14ac:dyDescent="0.25">
      <c r="G180" s="3">
        <f t="shared" si="12"/>
        <v>0</v>
      </c>
      <c r="H180" s="4" t="str">
        <f t="shared" si="13"/>
        <v/>
      </c>
      <c r="I180" t="str">
        <f t="shared" si="14"/>
        <v/>
      </c>
    </row>
    <row r="181" spans="7:9" x14ac:dyDescent="0.25">
      <c r="G181" s="3">
        <f t="shared" si="12"/>
        <v>0</v>
      </c>
      <c r="H181" s="4" t="str">
        <f t="shared" si="13"/>
        <v/>
      </c>
      <c r="I181" t="str">
        <f t="shared" si="14"/>
        <v/>
      </c>
    </row>
    <row r="182" spans="7:9" x14ac:dyDescent="0.25">
      <c r="G182" s="3">
        <f t="shared" si="12"/>
        <v>0</v>
      </c>
      <c r="H182" s="4" t="str">
        <f t="shared" si="13"/>
        <v/>
      </c>
      <c r="I182" t="str">
        <f t="shared" si="14"/>
        <v/>
      </c>
    </row>
    <row r="183" spans="7:9" x14ac:dyDescent="0.25">
      <c r="G183" s="3">
        <f t="shared" si="12"/>
        <v>0</v>
      </c>
      <c r="H183" s="4" t="str">
        <f t="shared" si="13"/>
        <v/>
      </c>
      <c r="I183" t="str">
        <f t="shared" si="14"/>
        <v/>
      </c>
    </row>
    <row r="184" spans="7:9" x14ac:dyDescent="0.25">
      <c r="G184" s="3">
        <f t="shared" si="12"/>
        <v>0</v>
      </c>
      <c r="H184" s="4" t="str">
        <f t="shared" si="13"/>
        <v/>
      </c>
      <c r="I184" t="str">
        <f t="shared" si="14"/>
        <v/>
      </c>
    </row>
    <row r="185" spans="7:9" x14ac:dyDescent="0.25">
      <c r="G185" s="3">
        <f t="shared" si="12"/>
        <v>0</v>
      </c>
      <c r="H185" s="4" t="str">
        <f t="shared" si="13"/>
        <v/>
      </c>
      <c r="I185" t="str">
        <f t="shared" si="14"/>
        <v/>
      </c>
    </row>
    <row r="186" spans="7:9" x14ac:dyDescent="0.25">
      <c r="G186" s="3">
        <f t="shared" si="12"/>
        <v>0</v>
      </c>
      <c r="H186" s="4" t="str">
        <f t="shared" si="13"/>
        <v/>
      </c>
      <c r="I186" t="str">
        <f t="shared" si="14"/>
        <v/>
      </c>
    </row>
    <row r="187" spans="7:9" x14ac:dyDescent="0.25">
      <c r="G187" s="3">
        <f t="shared" si="12"/>
        <v>0</v>
      </c>
      <c r="H187" s="4" t="str">
        <f t="shared" si="13"/>
        <v/>
      </c>
      <c r="I187" t="str">
        <f t="shared" si="14"/>
        <v/>
      </c>
    </row>
    <row r="188" spans="7:9" x14ac:dyDescent="0.25">
      <c r="G188" s="3">
        <f t="shared" si="12"/>
        <v>0</v>
      </c>
      <c r="H188" s="4" t="str">
        <f t="shared" si="13"/>
        <v/>
      </c>
      <c r="I188" t="str">
        <f t="shared" si="14"/>
        <v/>
      </c>
    </row>
    <row r="189" spans="7:9" x14ac:dyDescent="0.25">
      <c r="G189" s="3">
        <f t="shared" si="12"/>
        <v>0</v>
      </c>
      <c r="H189" s="4" t="str">
        <f t="shared" si="13"/>
        <v/>
      </c>
      <c r="I189" t="str">
        <f t="shared" si="14"/>
        <v/>
      </c>
    </row>
    <row r="190" spans="7:9" x14ac:dyDescent="0.25">
      <c r="G190" s="3">
        <f t="shared" si="12"/>
        <v>0</v>
      </c>
      <c r="H190" s="4" t="str">
        <f t="shared" si="13"/>
        <v/>
      </c>
      <c r="I190" t="str">
        <f t="shared" si="14"/>
        <v/>
      </c>
    </row>
    <row r="191" spans="7:9" x14ac:dyDescent="0.25">
      <c r="G191" s="3">
        <f t="shared" si="12"/>
        <v>0</v>
      </c>
      <c r="H191" s="4" t="str">
        <f t="shared" si="13"/>
        <v/>
      </c>
      <c r="I191" t="str">
        <f t="shared" si="14"/>
        <v/>
      </c>
    </row>
    <row r="192" spans="7:9" x14ac:dyDescent="0.25">
      <c r="G192" s="3">
        <f t="shared" si="12"/>
        <v>0</v>
      </c>
      <c r="H192" s="4" t="str">
        <f t="shared" si="13"/>
        <v/>
      </c>
      <c r="I192" t="str">
        <f t="shared" si="14"/>
        <v/>
      </c>
    </row>
    <row r="193" spans="7:9" x14ac:dyDescent="0.25">
      <c r="G193" s="3">
        <f t="shared" si="12"/>
        <v>0</v>
      </c>
      <c r="H193" s="4" t="str">
        <f t="shared" si="13"/>
        <v/>
      </c>
      <c r="I193" t="str">
        <f t="shared" si="14"/>
        <v/>
      </c>
    </row>
    <row r="194" spans="7:9" x14ac:dyDescent="0.25">
      <c r="G194" s="3">
        <f t="shared" si="12"/>
        <v>0</v>
      </c>
      <c r="H194" s="4" t="str">
        <f t="shared" si="13"/>
        <v/>
      </c>
      <c r="I194" t="str">
        <f t="shared" si="14"/>
        <v/>
      </c>
    </row>
    <row r="195" spans="7:9" x14ac:dyDescent="0.25">
      <c r="G195" s="3">
        <f t="shared" si="12"/>
        <v>0</v>
      </c>
      <c r="H195" s="4" t="str">
        <f t="shared" si="13"/>
        <v/>
      </c>
      <c r="I195" t="str">
        <f t="shared" si="14"/>
        <v/>
      </c>
    </row>
    <row r="196" spans="7:9" x14ac:dyDescent="0.25">
      <c r="G196" s="3">
        <f t="shared" si="12"/>
        <v>0</v>
      </c>
      <c r="H196" s="4" t="str">
        <f t="shared" si="13"/>
        <v/>
      </c>
      <c r="I196" t="str">
        <f t="shared" si="14"/>
        <v/>
      </c>
    </row>
    <row r="197" spans="7:9" x14ac:dyDescent="0.25">
      <c r="G197" s="3">
        <f t="shared" si="12"/>
        <v>0</v>
      </c>
      <c r="H197" s="4" t="str">
        <f t="shared" si="13"/>
        <v/>
      </c>
      <c r="I197" t="str">
        <f t="shared" si="14"/>
        <v/>
      </c>
    </row>
    <row r="198" spans="7:9" x14ac:dyDescent="0.25">
      <c r="G198" s="3">
        <f t="shared" si="12"/>
        <v>0</v>
      </c>
      <c r="H198" s="4" t="str">
        <f t="shared" si="13"/>
        <v/>
      </c>
      <c r="I198" t="str">
        <f t="shared" si="14"/>
        <v/>
      </c>
    </row>
    <row r="199" spans="7:9" x14ac:dyDescent="0.25">
      <c r="G199" s="3">
        <f t="shared" si="12"/>
        <v>0</v>
      </c>
      <c r="H199" s="4" t="str">
        <f t="shared" si="13"/>
        <v/>
      </c>
      <c r="I199" t="str">
        <f t="shared" si="14"/>
        <v/>
      </c>
    </row>
    <row r="200" spans="7:9" x14ac:dyDescent="0.25">
      <c r="G200" s="3">
        <f t="shared" si="12"/>
        <v>0</v>
      </c>
      <c r="H200" s="4" t="str">
        <f t="shared" si="13"/>
        <v/>
      </c>
      <c r="I200" t="str">
        <f t="shared" si="14"/>
        <v/>
      </c>
    </row>
    <row r="201" spans="7:9" x14ac:dyDescent="0.25">
      <c r="G201" s="3">
        <f t="shared" si="12"/>
        <v>0</v>
      </c>
      <c r="H201" s="4" t="str">
        <f t="shared" si="13"/>
        <v/>
      </c>
      <c r="I201" t="str">
        <f t="shared" si="14"/>
        <v/>
      </c>
    </row>
    <row r="202" spans="7:9" x14ac:dyDescent="0.25">
      <c r="G202" s="3">
        <f t="shared" si="12"/>
        <v>0</v>
      </c>
      <c r="H202" s="4" t="str">
        <f t="shared" si="13"/>
        <v/>
      </c>
      <c r="I202" t="str">
        <f t="shared" si="14"/>
        <v/>
      </c>
    </row>
    <row r="203" spans="7:9" x14ac:dyDescent="0.25">
      <c r="G203" s="3">
        <f t="shared" si="12"/>
        <v>0</v>
      </c>
      <c r="H203" s="4" t="str">
        <f t="shared" si="13"/>
        <v/>
      </c>
      <c r="I203" t="str">
        <f t="shared" si="14"/>
        <v/>
      </c>
    </row>
    <row r="204" spans="7:9" x14ac:dyDescent="0.25">
      <c r="G204" s="3">
        <f t="shared" si="12"/>
        <v>0</v>
      </c>
      <c r="H204" s="4" t="str">
        <f t="shared" si="13"/>
        <v/>
      </c>
      <c r="I204" t="str">
        <f t="shared" si="14"/>
        <v/>
      </c>
    </row>
    <row r="205" spans="7:9" x14ac:dyDescent="0.25">
      <c r="G205" s="3">
        <f t="shared" si="12"/>
        <v>0</v>
      </c>
      <c r="H205" s="4" t="str">
        <f t="shared" si="13"/>
        <v/>
      </c>
      <c r="I205" t="str">
        <f t="shared" si="14"/>
        <v/>
      </c>
    </row>
    <row r="206" spans="7:9" x14ac:dyDescent="0.25">
      <c r="G206" s="3">
        <f t="shared" si="12"/>
        <v>0</v>
      </c>
      <c r="H206" s="4" t="str">
        <f t="shared" si="13"/>
        <v/>
      </c>
      <c r="I206" t="str">
        <f t="shared" si="14"/>
        <v/>
      </c>
    </row>
    <row r="207" spans="7:9" x14ac:dyDescent="0.25">
      <c r="G207" s="3">
        <f t="shared" si="12"/>
        <v>0</v>
      </c>
      <c r="H207" s="4" t="str">
        <f t="shared" si="13"/>
        <v/>
      </c>
      <c r="I207" t="str">
        <f t="shared" si="14"/>
        <v/>
      </c>
    </row>
    <row r="208" spans="7:9" x14ac:dyDescent="0.25">
      <c r="G208" s="3">
        <f t="shared" si="12"/>
        <v>0</v>
      </c>
      <c r="H208" s="4" t="str">
        <f t="shared" si="13"/>
        <v/>
      </c>
      <c r="I208" t="str">
        <f t="shared" si="14"/>
        <v/>
      </c>
    </row>
    <row r="209" spans="7:9" x14ac:dyDescent="0.25">
      <c r="G209" s="3">
        <f t="shared" si="12"/>
        <v>0</v>
      </c>
      <c r="H209" s="4" t="str">
        <f t="shared" si="13"/>
        <v/>
      </c>
      <c r="I209" t="str">
        <f t="shared" si="14"/>
        <v/>
      </c>
    </row>
    <row r="210" spans="7:9" x14ac:dyDescent="0.25">
      <c r="G210" s="3">
        <f t="shared" si="12"/>
        <v>0</v>
      </c>
      <c r="H210" s="4" t="str">
        <f t="shared" si="13"/>
        <v/>
      </c>
      <c r="I210" t="str">
        <f t="shared" si="14"/>
        <v/>
      </c>
    </row>
    <row r="211" spans="7:9" x14ac:dyDescent="0.25">
      <c r="G211" s="3">
        <f t="shared" si="12"/>
        <v>0</v>
      </c>
      <c r="H211" s="4" t="str">
        <f t="shared" si="13"/>
        <v/>
      </c>
      <c r="I211" t="str">
        <f t="shared" si="14"/>
        <v/>
      </c>
    </row>
    <row r="212" spans="7:9" x14ac:dyDescent="0.25">
      <c r="G212" s="3">
        <f t="shared" si="12"/>
        <v>0</v>
      </c>
      <c r="H212" s="4" t="str">
        <f t="shared" si="13"/>
        <v/>
      </c>
      <c r="I212" t="str">
        <f t="shared" si="14"/>
        <v/>
      </c>
    </row>
    <row r="213" spans="7:9" x14ac:dyDescent="0.25">
      <c r="G213" s="3">
        <f t="shared" si="12"/>
        <v>0</v>
      </c>
      <c r="H213" s="4" t="str">
        <f t="shared" si="13"/>
        <v/>
      </c>
      <c r="I213" t="str">
        <f t="shared" si="14"/>
        <v/>
      </c>
    </row>
    <row r="214" spans="7:9" x14ac:dyDescent="0.25">
      <c r="G214" s="3">
        <f t="shared" si="12"/>
        <v>0</v>
      </c>
      <c r="H214" s="4" t="str">
        <f t="shared" ref="H214:H250" si="15">IF(A214="-",C214*1,"")</f>
        <v/>
      </c>
      <c r="I214" t="str">
        <f t="shared" ref="I214:I250" si="16">IF(A214="-",ROW()+1000,"")</f>
        <v/>
      </c>
    </row>
    <row r="215" spans="7:9" x14ac:dyDescent="0.25">
      <c r="G215" s="3">
        <f t="shared" ref="G215:G250" si="17">IF(ISERROR(LEFT(F215,FIND(" ",F215,FIND(" ",F215,FIND(" ",F215,1)+1)+1))),F215,LEFT(F215,FIND(" ",F215,FIND(" ",F215,FIND(" ",F215,1)+1)+1)))</f>
        <v>0</v>
      </c>
      <c r="H215" s="4" t="str">
        <f t="shared" si="15"/>
        <v/>
      </c>
      <c r="I215" t="str">
        <f t="shared" si="16"/>
        <v/>
      </c>
    </row>
    <row r="216" spans="7:9" x14ac:dyDescent="0.25">
      <c r="G216" s="3">
        <f t="shared" si="17"/>
        <v>0</v>
      </c>
      <c r="H216" s="4" t="str">
        <f t="shared" si="15"/>
        <v/>
      </c>
      <c r="I216" t="str">
        <f t="shared" si="16"/>
        <v/>
      </c>
    </row>
    <row r="217" spans="7:9" x14ac:dyDescent="0.25">
      <c r="G217" s="3">
        <f t="shared" si="17"/>
        <v>0</v>
      </c>
      <c r="H217" s="4" t="str">
        <f t="shared" si="15"/>
        <v/>
      </c>
      <c r="I217" t="str">
        <f t="shared" si="16"/>
        <v/>
      </c>
    </row>
    <row r="218" spans="7:9" x14ac:dyDescent="0.25">
      <c r="G218" s="3">
        <f t="shared" si="17"/>
        <v>0</v>
      </c>
      <c r="H218" s="4" t="str">
        <f t="shared" si="15"/>
        <v/>
      </c>
      <c r="I218" t="str">
        <f t="shared" si="16"/>
        <v/>
      </c>
    </row>
    <row r="219" spans="7:9" x14ac:dyDescent="0.25">
      <c r="G219" s="3">
        <f t="shared" si="17"/>
        <v>0</v>
      </c>
      <c r="H219" s="4" t="str">
        <f t="shared" si="15"/>
        <v/>
      </c>
      <c r="I219" t="str">
        <f t="shared" si="16"/>
        <v/>
      </c>
    </row>
    <row r="220" spans="7:9" x14ac:dyDescent="0.25">
      <c r="G220" s="3">
        <f t="shared" si="17"/>
        <v>0</v>
      </c>
      <c r="H220" s="4" t="str">
        <f t="shared" si="15"/>
        <v/>
      </c>
      <c r="I220" t="str">
        <f t="shared" si="16"/>
        <v/>
      </c>
    </row>
    <row r="221" spans="7:9" x14ac:dyDescent="0.25">
      <c r="G221" s="3">
        <f t="shared" si="17"/>
        <v>0</v>
      </c>
      <c r="H221" s="4" t="str">
        <f t="shared" si="15"/>
        <v/>
      </c>
      <c r="I221" t="str">
        <f t="shared" si="16"/>
        <v/>
      </c>
    </row>
    <row r="222" spans="7:9" x14ac:dyDescent="0.25">
      <c r="G222" s="3">
        <f t="shared" si="17"/>
        <v>0</v>
      </c>
      <c r="H222" s="4" t="str">
        <f t="shared" si="15"/>
        <v/>
      </c>
      <c r="I222" t="str">
        <f t="shared" si="16"/>
        <v/>
      </c>
    </row>
    <row r="223" spans="7:9" x14ac:dyDescent="0.25">
      <c r="G223" s="3">
        <f t="shared" si="17"/>
        <v>0</v>
      </c>
      <c r="H223" s="4" t="str">
        <f t="shared" si="15"/>
        <v/>
      </c>
      <c r="I223" t="str">
        <f t="shared" si="16"/>
        <v/>
      </c>
    </row>
    <row r="224" spans="7:9" x14ac:dyDescent="0.25">
      <c r="G224" s="3">
        <f t="shared" si="17"/>
        <v>0</v>
      </c>
      <c r="H224" s="4" t="str">
        <f t="shared" si="15"/>
        <v/>
      </c>
      <c r="I224" t="str">
        <f t="shared" si="16"/>
        <v/>
      </c>
    </row>
    <row r="225" spans="7:9" x14ac:dyDescent="0.25">
      <c r="G225" s="3">
        <f t="shared" si="17"/>
        <v>0</v>
      </c>
      <c r="H225" s="4" t="str">
        <f t="shared" si="15"/>
        <v/>
      </c>
      <c r="I225" t="str">
        <f t="shared" si="16"/>
        <v/>
      </c>
    </row>
    <row r="226" spans="7:9" x14ac:dyDescent="0.25">
      <c r="G226" s="3">
        <f t="shared" si="17"/>
        <v>0</v>
      </c>
      <c r="H226" s="4" t="str">
        <f t="shared" si="15"/>
        <v/>
      </c>
      <c r="I226" t="str">
        <f t="shared" si="16"/>
        <v/>
      </c>
    </row>
    <row r="227" spans="7:9" x14ac:dyDescent="0.25">
      <c r="G227" s="3">
        <f t="shared" si="17"/>
        <v>0</v>
      </c>
      <c r="H227" s="4" t="str">
        <f t="shared" si="15"/>
        <v/>
      </c>
      <c r="I227" t="str">
        <f t="shared" si="16"/>
        <v/>
      </c>
    </row>
    <row r="228" spans="7:9" x14ac:dyDescent="0.25">
      <c r="G228" s="3">
        <f t="shared" si="17"/>
        <v>0</v>
      </c>
      <c r="H228" s="4" t="str">
        <f t="shared" si="15"/>
        <v/>
      </c>
      <c r="I228" t="str">
        <f t="shared" si="16"/>
        <v/>
      </c>
    </row>
    <row r="229" spans="7:9" x14ac:dyDescent="0.25">
      <c r="G229" s="3">
        <f t="shared" si="17"/>
        <v>0</v>
      </c>
      <c r="H229" s="4" t="str">
        <f t="shared" si="15"/>
        <v/>
      </c>
      <c r="I229" t="str">
        <f t="shared" si="16"/>
        <v/>
      </c>
    </row>
    <row r="230" spans="7:9" x14ac:dyDescent="0.25">
      <c r="G230" s="3">
        <f t="shared" si="17"/>
        <v>0</v>
      </c>
      <c r="H230" s="4" t="str">
        <f t="shared" si="15"/>
        <v/>
      </c>
      <c r="I230" t="str">
        <f t="shared" si="16"/>
        <v/>
      </c>
    </row>
    <row r="231" spans="7:9" x14ac:dyDescent="0.25">
      <c r="G231" s="3">
        <f t="shared" si="17"/>
        <v>0</v>
      </c>
      <c r="H231" s="4" t="str">
        <f t="shared" si="15"/>
        <v/>
      </c>
      <c r="I231" t="str">
        <f t="shared" si="16"/>
        <v/>
      </c>
    </row>
    <row r="232" spans="7:9" x14ac:dyDescent="0.25">
      <c r="G232" s="3">
        <f t="shared" si="17"/>
        <v>0</v>
      </c>
      <c r="H232" s="4" t="str">
        <f t="shared" si="15"/>
        <v/>
      </c>
      <c r="I232" t="str">
        <f t="shared" si="16"/>
        <v/>
      </c>
    </row>
    <row r="233" spans="7:9" x14ac:dyDescent="0.25">
      <c r="G233" s="3">
        <f t="shared" si="17"/>
        <v>0</v>
      </c>
      <c r="H233" s="4" t="str">
        <f t="shared" si="15"/>
        <v/>
      </c>
      <c r="I233" t="str">
        <f t="shared" si="16"/>
        <v/>
      </c>
    </row>
    <row r="234" spans="7:9" x14ac:dyDescent="0.25">
      <c r="G234" s="3">
        <f t="shared" si="17"/>
        <v>0</v>
      </c>
      <c r="H234" s="4" t="str">
        <f t="shared" si="15"/>
        <v/>
      </c>
      <c r="I234" t="str">
        <f t="shared" si="16"/>
        <v/>
      </c>
    </row>
    <row r="235" spans="7:9" x14ac:dyDescent="0.25">
      <c r="G235" s="3">
        <f t="shared" si="17"/>
        <v>0</v>
      </c>
      <c r="H235" s="4" t="str">
        <f t="shared" si="15"/>
        <v/>
      </c>
      <c r="I235" t="str">
        <f t="shared" si="16"/>
        <v/>
      </c>
    </row>
    <row r="236" spans="7:9" x14ac:dyDescent="0.25">
      <c r="G236" s="3">
        <f t="shared" si="17"/>
        <v>0</v>
      </c>
      <c r="H236" s="4" t="str">
        <f t="shared" si="15"/>
        <v/>
      </c>
      <c r="I236" t="str">
        <f t="shared" si="16"/>
        <v/>
      </c>
    </row>
    <row r="237" spans="7:9" x14ac:dyDescent="0.25">
      <c r="G237" s="3">
        <f t="shared" si="17"/>
        <v>0</v>
      </c>
      <c r="H237" s="4" t="str">
        <f t="shared" si="15"/>
        <v/>
      </c>
      <c r="I237" t="str">
        <f t="shared" si="16"/>
        <v/>
      </c>
    </row>
    <row r="238" spans="7:9" x14ac:dyDescent="0.25">
      <c r="G238" s="3">
        <f t="shared" si="17"/>
        <v>0</v>
      </c>
      <c r="H238" s="4" t="str">
        <f t="shared" si="15"/>
        <v/>
      </c>
      <c r="I238" t="str">
        <f t="shared" si="16"/>
        <v/>
      </c>
    </row>
    <row r="239" spans="7:9" x14ac:dyDescent="0.25">
      <c r="G239" s="3">
        <f t="shared" si="17"/>
        <v>0</v>
      </c>
      <c r="H239" s="4" t="str">
        <f t="shared" si="15"/>
        <v/>
      </c>
      <c r="I239" t="str">
        <f t="shared" si="16"/>
        <v/>
      </c>
    </row>
    <row r="240" spans="7:9" x14ac:dyDescent="0.25">
      <c r="G240" s="3">
        <f t="shared" si="17"/>
        <v>0</v>
      </c>
      <c r="H240" s="4" t="str">
        <f t="shared" si="15"/>
        <v/>
      </c>
      <c r="I240" t="str">
        <f t="shared" si="16"/>
        <v/>
      </c>
    </row>
    <row r="241" spans="7:9" x14ac:dyDescent="0.25">
      <c r="G241" s="3">
        <f t="shared" si="17"/>
        <v>0</v>
      </c>
      <c r="H241" s="4" t="str">
        <f t="shared" si="15"/>
        <v/>
      </c>
      <c r="I241" t="str">
        <f t="shared" si="16"/>
        <v/>
      </c>
    </row>
    <row r="242" spans="7:9" x14ac:dyDescent="0.25">
      <c r="G242" s="3">
        <f t="shared" si="17"/>
        <v>0</v>
      </c>
      <c r="H242" s="4" t="str">
        <f t="shared" si="15"/>
        <v/>
      </c>
      <c r="I242" t="str">
        <f t="shared" si="16"/>
        <v/>
      </c>
    </row>
    <row r="243" spans="7:9" x14ac:dyDescent="0.25">
      <c r="G243" s="3">
        <f t="shared" si="17"/>
        <v>0</v>
      </c>
      <c r="H243" s="4" t="str">
        <f t="shared" si="15"/>
        <v/>
      </c>
      <c r="I243" t="str">
        <f t="shared" si="16"/>
        <v/>
      </c>
    </row>
    <row r="244" spans="7:9" x14ac:dyDescent="0.25">
      <c r="G244" s="3">
        <f t="shared" si="17"/>
        <v>0</v>
      </c>
      <c r="H244" s="4" t="str">
        <f t="shared" si="15"/>
        <v/>
      </c>
      <c r="I244" t="str">
        <f t="shared" si="16"/>
        <v/>
      </c>
    </row>
    <row r="245" spans="7:9" x14ac:dyDescent="0.25">
      <c r="G245" s="3">
        <f t="shared" si="17"/>
        <v>0</v>
      </c>
      <c r="H245" s="4" t="str">
        <f t="shared" si="15"/>
        <v/>
      </c>
      <c r="I245" t="str">
        <f t="shared" si="16"/>
        <v/>
      </c>
    </row>
    <row r="246" spans="7:9" x14ac:dyDescent="0.25">
      <c r="G246" s="3">
        <f t="shared" si="17"/>
        <v>0</v>
      </c>
      <c r="H246" s="4" t="str">
        <f t="shared" si="15"/>
        <v/>
      </c>
      <c r="I246" t="str">
        <f t="shared" si="16"/>
        <v/>
      </c>
    </row>
    <row r="247" spans="7:9" x14ac:dyDescent="0.25">
      <c r="G247" s="3">
        <f t="shared" si="17"/>
        <v>0</v>
      </c>
      <c r="H247" s="4" t="str">
        <f t="shared" si="15"/>
        <v/>
      </c>
      <c r="I247" t="str">
        <f t="shared" si="16"/>
        <v/>
      </c>
    </row>
    <row r="248" spans="7:9" x14ac:dyDescent="0.25">
      <c r="G248" s="3">
        <f t="shared" si="17"/>
        <v>0</v>
      </c>
      <c r="H248" s="4" t="str">
        <f t="shared" si="15"/>
        <v/>
      </c>
      <c r="I248" t="str">
        <f t="shared" si="16"/>
        <v/>
      </c>
    </row>
    <row r="249" spans="7:9" x14ac:dyDescent="0.25">
      <c r="G249" s="3">
        <f t="shared" si="17"/>
        <v>0</v>
      </c>
      <c r="H249" s="4" t="str">
        <f t="shared" si="15"/>
        <v/>
      </c>
      <c r="I249" t="str">
        <f t="shared" si="16"/>
        <v/>
      </c>
    </row>
    <row r="250" spans="7:9" x14ac:dyDescent="0.25">
      <c r="G250" s="3">
        <f t="shared" si="17"/>
        <v>0</v>
      </c>
      <c r="H250" s="4" t="str">
        <f t="shared" si="15"/>
        <v/>
      </c>
      <c r="I250" t="str">
        <f t="shared" si="16"/>
        <v/>
      </c>
    </row>
  </sheetData>
  <autoFilter ref="A1:F2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opLeftCell="B1" workbookViewId="0">
      <selection activeCell="J257" sqref="J257"/>
    </sheetView>
  </sheetViews>
  <sheetFormatPr defaultRowHeight="15" x14ac:dyDescent="0.25"/>
  <cols>
    <col min="9" max="9" width="19.42578125" customWidth="1"/>
    <col min="10" max="10" width="29.5703125" customWidth="1"/>
    <col min="11" max="11" width="30.28515625" customWidth="1"/>
    <col min="12" max="12" width="9.28515625" customWidth="1"/>
  </cols>
  <sheetData>
    <row r="1" spans="1:14" x14ac:dyDescent="0.25">
      <c r="A1" t="s">
        <v>58</v>
      </c>
      <c r="B1">
        <v>41334</v>
      </c>
      <c r="C1" t="s">
        <v>59</v>
      </c>
      <c r="D1" t="s">
        <v>60</v>
      </c>
      <c r="E1" t="s">
        <v>61</v>
      </c>
      <c r="F1" t="s">
        <v>62</v>
      </c>
      <c r="G1" t="s">
        <v>61</v>
      </c>
      <c r="H1" t="s">
        <v>62</v>
      </c>
      <c r="I1" t="s">
        <v>25</v>
      </c>
      <c r="J1" t="s">
        <v>63</v>
      </c>
      <c r="K1" s="3" t="str">
        <f>IF(ISERROR(LEFT(J1,FIND(" ",J1,FIND(" ",J1,FIND(" ",J1,1)+1)+1))),J1,LEFT(J1,FIND(" ",J1,FIND(" ",J1,FIND(" ",J1,1)+1)+1)))</f>
        <v xml:space="preserve">Оплата в BUONO </v>
      </c>
      <c r="L1" s="4">
        <f>IF(C1="Debit",G1*1,"")</f>
        <v>600</v>
      </c>
      <c r="M1">
        <f>IF(C1="Debit",ROW(),"")</f>
        <v>1</v>
      </c>
    </row>
    <row r="2" spans="1:14" x14ac:dyDescent="0.25">
      <c r="A2">
        <v>41330.622060185182</v>
      </c>
      <c r="B2">
        <v>41331</v>
      </c>
      <c r="C2" t="s">
        <v>59</v>
      </c>
      <c r="D2" t="s">
        <v>60</v>
      </c>
      <c r="E2" t="s">
        <v>64</v>
      </c>
      <c r="F2" t="s">
        <v>62</v>
      </c>
      <c r="G2" t="s">
        <v>64</v>
      </c>
      <c r="H2" t="s">
        <v>62</v>
      </c>
      <c r="I2" t="s">
        <v>27</v>
      </c>
      <c r="J2" t="s">
        <v>65</v>
      </c>
      <c r="K2" s="3" t="str">
        <f t="shared" ref="K2:K65" si="0">IF(ISERROR(LEFT(J2,FIND(" ",J2,FIND(" ",J2,FIND(" ",J2,1)+1)+1))),J2,LEFT(J2,FIND(" ",J2,FIND(" ",J2,FIND(" ",J2,1)+1)+1)))</f>
        <v xml:space="preserve">Выдача наличных в </v>
      </c>
      <c r="L2" s="4">
        <f t="shared" ref="L2:L30" si="1">IF(C2="Debit",G2*1,"")</f>
        <v>3000</v>
      </c>
      <c r="M2">
        <f t="shared" ref="M2:M20" si="2">IF(C2="Debit",ROW(),"")</f>
        <v>2</v>
      </c>
    </row>
    <row r="3" spans="1:14" x14ac:dyDescent="0.25">
      <c r="A3">
        <v>41330</v>
      </c>
      <c r="B3">
        <v>41330</v>
      </c>
      <c r="C3" t="s">
        <v>66</v>
      </c>
      <c r="D3" t="s">
        <v>60</v>
      </c>
      <c r="E3" t="s">
        <v>67</v>
      </c>
      <c r="F3" t="s">
        <v>62</v>
      </c>
      <c r="G3" t="s">
        <v>67</v>
      </c>
      <c r="H3" t="s">
        <v>62</v>
      </c>
      <c r="I3" t="s">
        <v>68</v>
      </c>
      <c r="J3" t="s">
        <v>69</v>
      </c>
      <c r="K3" s="3" t="str">
        <f t="shared" si="0"/>
        <v>Пополнение, Gorod. 160094666</v>
      </c>
      <c r="L3" s="4" t="str">
        <f t="shared" si="1"/>
        <v/>
      </c>
      <c r="M3" t="str">
        <f t="shared" si="2"/>
        <v/>
      </c>
      <c r="N3">
        <f>yandex!I3</f>
        <v>1003</v>
      </c>
    </row>
    <row r="4" spans="1:14" x14ac:dyDescent="0.25">
      <c r="A4">
        <v>41328.252083333333</v>
      </c>
      <c r="B4">
        <v>41330</v>
      </c>
      <c r="C4" t="s">
        <v>59</v>
      </c>
      <c r="D4" t="s">
        <v>60</v>
      </c>
      <c r="E4" t="s">
        <v>70</v>
      </c>
      <c r="F4" t="s">
        <v>71</v>
      </c>
      <c r="G4" t="s">
        <v>72</v>
      </c>
      <c r="H4" t="s">
        <v>62</v>
      </c>
      <c r="I4" t="s">
        <v>29</v>
      </c>
      <c r="J4" t="s">
        <v>73</v>
      </c>
      <c r="K4" s="3" t="str">
        <f t="shared" si="0"/>
        <v xml:space="preserve">Оплата в WEB </v>
      </c>
      <c r="L4" s="4">
        <f t="shared" si="1"/>
        <v>462.68</v>
      </c>
      <c r="M4">
        <f t="shared" si="2"/>
        <v>4</v>
      </c>
      <c r="N4">
        <f>yandex!I4</f>
        <v>1004</v>
      </c>
    </row>
    <row r="5" spans="1:14" x14ac:dyDescent="0.25">
      <c r="A5">
        <v>41327.706354166665</v>
      </c>
      <c r="B5">
        <v>41328</v>
      </c>
      <c r="C5" t="s">
        <v>59</v>
      </c>
      <c r="D5" t="s">
        <v>60</v>
      </c>
      <c r="E5" t="s">
        <v>64</v>
      </c>
      <c r="F5" t="s">
        <v>62</v>
      </c>
      <c r="G5" t="s">
        <v>64</v>
      </c>
      <c r="H5" t="s">
        <v>62</v>
      </c>
      <c r="I5" t="s">
        <v>27</v>
      </c>
      <c r="J5" t="s">
        <v>74</v>
      </c>
      <c r="K5" s="3" t="str">
        <f t="shared" si="0"/>
        <v xml:space="preserve">Выдача наличных в </v>
      </c>
      <c r="L5" s="4">
        <f t="shared" si="1"/>
        <v>3000</v>
      </c>
      <c r="M5">
        <f t="shared" si="2"/>
        <v>5</v>
      </c>
      <c r="N5">
        <f>yandex!I5</f>
        <v>1005</v>
      </c>
    </row>
    <row r="6" spans="1:14" x14ac:dyDescent="0.25">
      <c r="A6">
        <v>41326.944247685184</v>
      </c>
      <c r="B6">
        <v>41333</v>
      </c>
      <c r="C6" t="s">
        <v>59</v>
      </c>
      <c r="D6" t="s">
        <v>60</v>
      </c>
      <c r="E6" t="s">
        <v>75</v>
      </c>
      <c r="F6" t="s">
        <v>62</v>
      </c>
      <c r="G6" t="s">
        <v>75</v>
      </c>
      <c r="H6" t="s">
        <v>62</v>
      </c>
      <c r="I6" t="s">
        <v>31</v>
      </c>
      <c r="J6" t="s">
        <v>76</v>
      </c>
      <c r="K6" s="3" t="str">
        <f t="shared" si="0"/>
        <v xml:space="preserve">Оплата в PEREKRESTOK </v>
      </c>
      <c r="L6" s="4">
        <f t="shared" si="1"/>
        <v>493</v>
      </c>
      <c r="M6">
        <f t="shared" si="2"/>
        <v>6</v>
      </c>
      <c r="N6">
        <f>yandex!I6</f>
        <v>1006</v>
      </c>
    </row>
    <row r="7" spans="1:14" x14ac:dyDescent="0.25">
      <c r="A7">
        <v>41326.666400462964</v>
      </c>
      <c r="B7">
        <v>41326</v>
      </c>
      <c r="C7" t="s">
        <v>59</v>
      </c>
      <c r="D7" t="s">
        <v>60</v>
      </c>
      <c r="E7" t="s">
        <v>77</v>
      </c>
      <c r="F7" t="s">
        <v>62</v>
      </c>
      <c r="G7" t="s">
        <v>77</v>
      </c>
      <c r="H7" t="s">
        <v>62</v>
      </c>
      <c r="I7" t="s">
        <v>33</v>
      </c>
      <c r="J7" t="s">
        <v>78</v>
      </c>
      <c r="K7" s="3" t="str">
        <f t="shared" si="0"/>
        <v xml:space="preserve">Внешний банковский перевод </v>
      </c>
      <c r="L7" s="4">
        <f t="shared" si="1"/>
        <v>30000</v>
      </c>
      <c r="M7">
        <f t="shared" si="2"/>
        <v>7</v>
      </c>
      <c r="N7">
        <f>yandex!I7</f>
        <v>1007</v>
      </c>
    </row>
    <row r="8" spans="1:14" x14ac:dyDescent="0.25">
      <c r="A8">
        <v>41326.541585648149</v>
      </c>
      <c r="B8">
        <v>41326</v>
      </c>
      <c r="C8" t="s">
        <v>59</v>
      </c>
      <c r="D8" t="s">
        <v>60</v>
      </c>
      <c r="E8" t="s">
        <v>79</v>
      </c>
      <c r="F8" t="s">
        <v>62</v>
      </c>
      <c r="G8" t="s">
        <v>79</v>
      </c>
      <c r="H8" t="s">
        <v>62</v>
      </c>
      <c r="I8" t="s">
        <v>33</v>
      </c>
      <c r="J8" t="s">
        <v>78</v>
      </c>
      <c r="K8" s="3" t="str">
        <f t="shared" si="0"/>
        <v xml:space="preserve">Внешний банковский перевод </v>
      </c>
      <c r="L8" s="4">
        <f t="shared" si="1"/>
        <v>15000</v>
      </c>
      <c r="M8">
        <f t="shared" si="2"/>
        <v>8</v>
      </c>
      <c r="N8">
        <f>yandex!I8</f>
        <v>1008</v>
      </c>
    </row>
    <row r="9" spans="1:14" x14ac:dyDescent="0.25">
      <c r="A9">
        <v>41325.77648148148</v>
      </c>
      <c r="B9">
        <v>41326</v>
      </c>
      <c r="C9" t="s">
        <v>59</v>
      </c>
      <c r="D9" t="s">
        <v>60</v>
      </c>
      <c r="E9" t="s">
        <v>64</v>
      </c>
      <c r="F9" t="s">
        <v>62</v>
      </c>
      <c r="G9" t="s">
        <v>64</v>
      </c>
      <c r="H9" t="s">
        <v>62</v>
      </c>
      <c r="I9" t="s">
        <v>27</v>
      </c>
      <c r="J9" t="s">
        <v>80</v>
      </c>
      <c r="K9" s="3" t="str">
        <f t="shared" si="0"/>
        <v xml:space="preserve">Выдача наличных в </v>
      </c>
      <c r="L9" s="4">
        <f t="shared" si="1"/>
        <v>3000</v>
      </c>
      <c r="M9">
        <f t="shared" si="2"/>
        <v>9</v>
      </c>
      <c r="N9">
        <f>yandex!I9</f>
        <v>1009</v>
      </c>
    </row>
    <row r="10" spans="1:14" x14ac:dyDescent="0.25">
      <c r="A10">
        <v>41322</v>
      </c>
      <c r="B10">
        <v>41322</v>
      </c>
      <c r="C10" t="s">
        <v>66</v>
      </c>
      <c r="D10" t="s">
        <v>60</v>
      </c>
      <c r="E10" t="s">
        <v>81</v>
      </c>
      <c r="F10" t="s">
        <v>62</v>
      </c>
      <c r="G10" t="s">
        <v>81</v>
      </c>
      <c r="H10" t="s">
        <v>62</v>
      </c>
      <c r="I10" t="s">
        <v>68</v>
      </c>
      <c r="J10" t="s">
        <v>82</v>
      </c>
      <c r="K10" s="3" t="str">
        <f t="shared" si="0"/>
        <v xml:space="preserve">Вознаграждение за операции </v>
      </c>
      <c r="L10" s="4" t="str">
        <f t="shared" si="1"/>
        <v/>
      </c>
      <c r="M10" t="str">
        <f t="shared" si="2"/>
        <v/>
      </c>
      <c r="N10" t="str">
        <f>yandex!I10</f>
        <v/>
      </c>
    </row>
    <row r="11" spans="1:14" x14ac:dyDescent="0.25">
      <c r="A11">
        <v>41322</v>
      </c>
      <c r="B11">
        <v>41322</v>
      </c>
      <c r="C11" t="s">
        <v>66</v>
      </c>
      <c r="D11" t="s">
        <v>60</v>
      </c>
      <c r="E11" t="s">
        <v>83</v>
      </c>
      <c r="F11" t="s">
        <v>62</v>
      </c>
      <c r="G11" t="s">
        <v>83</v>
      </c>
      <c r="H11" t="s">
        <v>62</v>
      </c>
      <c r="I11" t="s">
        <v>68</v>
      </c>
      <c r="J11" t="s">
        <v>84</v>
      </c>
      <c r="K11" s="3" t="str">
        <f t="shared" si="0"/>
        <v xml:space="preserve">Проценты на остаток </v>
      </c>
      <c r="L11" s="4" t="str">
        <f t="shared" si="1"/>
        <v/>
      </c>
      <c r="M11" t="str">
        <f t="shared" si="2"/>
        <v/>
      </c>
      <c r="N11">
        <f>yandex!I11</f>
        <v>1011</v>
      </c>
    </row>
    <row r="12" spans="1:14" x14ac:dyDescent="0.25">
      <c r="A12">
        <v>41318.419548611113</v>
      </c>
      <c r="B12">
        <v>41319</v>
      </c>
      <c r="C12" t="s">
        <v>59</v>
      </c>
      <c r="D12" t="s">
        <v>60</v>
      </c>
      <c r="E12" t="s">
        <v>64</v>
      </c>
      <c r="F12" t="s">
        <v>62</v>
      </c>
      <c r="G12" t="s">
        <v>64</v>
      </c>
      <c r="H12" t="s">
        <v>62</v>
      </c>
      <c r="I12" t="s">
        <v>27</v>
      </c>
      <c r="J12" t="s">
        <v>85</v>
      </c>
      <c r="K12" s="3" t="str">
        <f t="shared" si="0"/>
        <v xml:space="preserve">Выдача наличных в </v>
      </c>
      <c r="L12" s="4">
        <f t="shared" si="1"/>
        <v>3000</v>
      </c>
      <c r="M12">
        <f t="shared" si="2"/>
        <v>12</v>
      </c>
      <c r="N12">
        <f>yandex!I12</f>
        <v>1012</v>
      </c>
    </row>
    <row r="13" spans="1:14" x14ac:dyDescent="0.25">
      <c r="A13">
        <v>41318.419178240743</v>
      </c>
      <c r="B13">
        <v>41319</v>
      </c>
      <c r="C13" t="s">
        <v>59</v>
      </c>
      <c r="D13" t="s">
        <v>60</v>
      </c>
      <c r="E13" t="s">
        <v>64</v>
      </c>
      <c r="F13" t="s">
        <v>62</v>
      </c>
      <c r="G13" t="s">
        <v>64</v>
      </c>
      <c r="H13" t="s">
        <v>62</v>
      </c>
      <c r="I13" t="s">
        <v>27</v>
      </c>
      <c r="J13" t="s">
        <v>85</v>
      </c>
      <c r="K13" s="3" t="str">
        <f t="shared" si="0"/>
        <v xml:space="preserve">Выдача наличных в </v>
      </c>
      <c r="L13" s="4">
        <f t="shared" si="1"/>
        <v>3000</v>
      </c>
      <c r="M13">
        <f t="shared" si="2"/>
        <v>13</v>
      </c>
      <c r="N13">
        <f>yandex!I13</f>
        <v>1013</v>
      </c>
    </row>
    <row r="14" spans="1:14" x14ac:dyDescent="0.25">
      <c r="A14">
        <v>41317.080590277779</v>
      </c>
      <c r="B14">
        <v>41317</v>
      </c>
      <c r="C14" t="s">
        <v>59</v>
      </c>
      <c r="D14" t="s">
        <v>60</v>
      </c>
      <c r="E14" t="s">
        <v>86</v>
      </c>
      <c r="F14" t="s">
        <v>62</v>
      </c>
      <c r="G14" t="s">
        <v>86</v>
      </c>
      <c r="H14" t="s">
        <v>62</v>
      </c>
      <c r="I14" t="s">
        <v>35</v>
      </c>
      <c r="J14" t="s">
        <v>87</v>
      </c>
      <c r="K14" s="3" t="str">
        <f t="shared" si="0"/>
        <v xml:space="preserve">Оплата страхового полиса </v>
      </c>
      <c r="L14" s="4">
        <f t="shared" si="1"/>
        <v>177.52</v>
      </c>
      <c r="M14">
        <f t="shared" si="2"/>
        <v>14</v>
      </c>
      <c r="N14">
        <f>yandex!I14</f>
        <v>1014</v>
      </c>
    </row>
    <row r="15" spans="1:14" x14ac:dyDescent="0.25">
      <c r="A15">
        <v>41316.571168981478</v>
      </c>
      <c r="B15">
        <v>41316</v>
      </c>
      <c r="C15" t="s">
        <v>59</v>
      </c>
      <c r="D15" t="s">
        <v>60</v>
      </c>
      <c r="E15" t="s">
        <v>88</v>
      </c>
      <c r="F15" t="s">
        <v>62</v>
      </c>
      <c r="G15" t="s">
        <v>88</v>
      </c>
      <c r="H15" t="s">
        <v>62</v>
      </c>
      <c r="I15" t="s">
        <v>33</v>
      </c>
      <c r="J15" t="s">
        <v>89</v>
      </c>
      <c r="K15" s="3" t="str">
        <f t="shared" si="0"/>
        <v xml:space="preserve">Внешний банковский перевод </v>
      </c>
      <c r="L15" s="4">
        <f t="shared" si="1"/>
        <v>8500</v>
      </c>
      <c r="M15">
        <f t="shared" si="2"/>
        <v>15</v>
      </c>
      <c r="N15">
        <f>yandex!I15</f>
        <v>1015</v>
      </c>
    </row>
    <row r="16" spans="1:14" x14ac:dyDescent="0.25">
      <c r="A16">
        <v>41316.570671296293</v>
      </c>
      <c r="B16">
        <v>41316</v>
      </c>
      <c r="C16" t="s">
        <v>59</v>
      </c>
      <c r="D16" t="s">
        <v>60</v>
      </c>
      <c r="E16" t="s">
        <v>90</v>
      </c>
      <c r="F16" t="s">
        <v>62</v>
      </c>
      <c r="G16" t="s">
        <v>90</v>
      </c>
      <c r="H16" t="s">
        <v>62</v>
      </c>
      <c r="I16" t="s">
        <v>33</v>
      </c>
      <c r="J16" t="s">
        <v>78</v>
      </c>
      <c r="K16" s="3" t="str">
        <f t="shared" si="0"/>
        <v xml:space="preserve">Внешний банковский перевод </v>
      </c>
      <c r="L16" s="4">
        <f t="shared" si="1"/>
        <v>5000</v>
      </c>
      <c r="M16">
        <f t="shared" si="2"/>
        <v>16</v>
      </c>
      <c r="N16">
        <f>yandex!I16</f>
        <v>1016</v>
      </c>
    </row>
    <row r="17" spans="1:14" x14ac:dyDescent="0.25">
      <c r="A17">
        <v>41316</v>
      </c>
      <c r="B17">
        <v>41316</v>
      </c>
      <c r="C17" t="s">
        <v>66</v>
      </c>
      <c r="D17" t="s">
        <v>60</v>
      </c>
      <c r="E17" t="s">
        <v>91</v>
      </c>
      <c r="F17" t="s">
        <v>62</v>
      </c>
      <c r="G17" t="s">
        <v>91</v>
      </c>
      <c r="H17" t="s">
        <v>62</v>
      </c>
      <c r="I17" t="s">
        <v>68</v>
      </c>
      <c r="J17" t="s">
        <v>92</v>
      </c>
      <c r="K17" s="3" t="str">
        <f t="shared" si="0"/>
        <v>Пополнение, Rapida.</v>
      </c>
      <c r="L17" s="4" t="str">
        <f t="shared" si="1"/>
        <v/>
      </c>
      <c r="M17" t="str">
        <f t="shared" si="2"/>
        <v/>
      </c>
      <c r="N17">
        <f>yandex!I17</f>
        <v>1017</v>
      </c>
    </row>
    <row r="18" spans="1:14" x14ac:dyDescent="0.25">
      <c r="A18">
        <v>41314.708055555559</v>
      </c>
      <c r="B18">
        <v>41316</v>
      </c>
      <c r="C18" t="s">
        <v>59</v>
      </c>
      <c r="D18" t="s">
        <v>60</v>
      </c>
      <c r="E18" t="s">
        <v>93</v>
      </c>
      <c r="F18" t="s">
        <v>62</v>
      </c>
      <c r="G18" t="s">
        <v>93</v>
      </c>
      <c r="H18" t="s">
        <v>62</v>
      </c>
      <c r="I18" t="s">
        <v>37</v>
      </c>
      <c r="J18" t="s">
        <v>94</v>
      </c>
      <c r="K18" s="3" t="str">
        <f t="shared" si="0"/>
        <v xml:space="preserve">Оплата в KRASNOE </v>
      </c>
      <c r="L18" s="4">
        <f t="shared" si="1"/>
        <v>650</v>
      </c>
      <c r="M18">
        <f t="shared" si="2"/>
        <v>18</v>
      </c>
      <c r="N18" t="str">
        <f>yandex!I18</f>
        <v/>
      </c>
    </row>
    <row r="19" spans="1:14" x14ac:dyDescent="0.25">
      <c r="A19">
        <v>41314.626238425924</v>
      </c>
      <c r="B19">
        <v>41316</v>
      </c>
      <c r="C19" t="s">
        <v>59</v>
      </c>
      <c r="D19" t="s">
        <v>60</v>
      </c>
      <c r="E19" t="s">
        <v>95</v>
      </c>
      <c r="F19" t="s">
        <v>62</v>
      </c>
      <c r="G19" t="s">
        <v>95</v>
      </c>
      <c r="H19" t="s">
        <v>62</v>
      </c>
      <c r="I19" t="s">
        <v>52</v>
      </c>
      <c r="J19" t="s">
        <v>96</v>
      </c>
      <c r="K19" s="3" t="str">
        <f t="shared" si="0"/>
        <v xml:space="preserve">Оплата в KRASNOE </v>
      </c>
      <c r="L19" s="4">
        <f t="shared" si="1"/>
        <v>1200</v>
      </c>
      <c r="M19">
        <f t="shared" si="2"/>
        <v>19</v>
      </c>
      <c r="N19">
        <f>yandex!I19</f>
        <v>1019</v>
      </c>
    </row>
    <row r="20" spans="1:14" x14ac:dyDescent="0.25">
      <c r="A20">
        <v>41313.654594907406</v>
      </c>
      <c r="B20">
        <v>41314</v>
      </c>
      <c r="C20" t="s">
        <v>59</v>
      </c>
      <c r="D20" t="s">
        <v>60</v>
      </c>
      <c r="E20" t="s">
        <v>97</v>
      </c>
      <c r="F20" t="s">
        <v>62</v>
      </c>
      <c r="G20" t="s">
        <v>97</v>
      </c>
      <c r="H20" t="s">
        <v>62</v>
      </c>
      <c r="I20" t="s">
        <v>27</v>
      </c>
      <c r="J20" t="s">
        <v>98</v>
      </c>
      <c r="K20" s="3" t="str">
        <f t="shared" si="0"/>
        <v xml:space="preserve">Выдача наличных в </v>
      </c>
      <c r="L20" s="4">
        <f t="shared" si="1"/>
        <v>6900</v>
      </c>
      <c r="M20">
        <f t="shared" si="2"/>
        <v>20</v>
      </c>
      <c r="N20">
        <f>yandex!I20</f>
        <v>1020</v>
      </c>
    </row>
    <row r="21" spans="1:14" x14ac:dyDescent="0.25">
      <c r="A21">
        <v>41312.84443287037</v>
      </c>
      <c r="B21">
        <v>41313</v>
      </c>
      <c r="C21" t="s">
        <v>59</v>
      </c>
      <c r="D21" t="s">
        <v>60</v>
      </c>
      <c r="E21" t="s">
        <v>99</v>
      </c>
      <c r="F21" t="s">
        <v>62</v>
      </c>
      <c r="G21" t="s">
        <v>99</v>
      </c>
      <c r="H21" t="s">
        <v>62</v>
      </c>
      <c r="I21" t="s">
        <v>25</v>
      </c>
      <c r="J21" t="s">
        <v>100</v>
      </c>
      <c r="K21" s="3" t="str">
        <f t="shared" si="0"/>
        <v xml:space="preserve">Оплата в MCDONALDS </v>
      </c>
      <c r="L21" s="4">
        <f t="shared" si="1"/>
        <v>132</v>
      </c>
      <c r="M21">
        <f t="shared" ref="M21:M49" si="3">IF(C21="Debit",ROW(),"")</f>
        <v>21</v>
      </c>
      <c r="N21" t="str">
        <f>yandex!I21</f>
        <v/>
      </c>
    </row>
    <row r="22" spans="1:14" x14ac:dyDescent="0.25">
      <c r="A22">
        <v>41312.832407407404</v>
      </c>
      <c r="B22">
        <v>41314</v>
      </c>
      <c r="C22" t="s">
        <v>59</v>
      </c>
      <c r="D22" t="s">
        <v>60</v>
      </c>
      <c r="E22" t="s">
        <v>101</v>
      </c>
      <c r="F22" t="s">
        <v>62</v>
      </c>
      <c r="G22" t="s">
        <v>101</v>
      </c>
      <c r="H22" t="s">
        <v>62</v>
      </c>
      <c r="I22" t="s">
        <v>40</v>
      </c>
      <c r="J22" t="s">
        <v>102</v>
      </c>
      <c r="K22" s="3" t="str">
        <f t="shared" si="0"/>
        <v xml:space="preserve">Оплата в ADIDAS </v>
      </c>
      <c r="L22" s="4">
        <f t="shared" si="1"/>
        <v>3490</v>
      </c>
      <c r="M22">
        <f t="shared" si="3"/>
        <v>22</v>
      </c>
      <c r="N22" t="str">
        <f>yandex!I22</f>
        <v/>
      </c>
    </row>
    <row r="23" spans="1:14" x14ac:dyDescent="0.25">
      <c r="A23">
        <v>41312.650185185186</v>
      </c>
      <c r="B23">
        <v>41313</v>
      </c>
      <c r="C23" t="s">
        <v>59</v>
      </c>
      <c r="D23" t="s">
        <v>60</v>
      </c>
      <c r="E23" t="s">
        <v>103</v>
      </c>
      <c r="F23" t="s">
        <v>62</v>
      </c>
      <c r="G23" t="s">
        <v>103</v>
      </c>
      <c r="H23" t="s">
        <v>62</v>
      </c>
      <c r="I23" t="s">
        <v>40</v>
      </c>
      <c r="J23" t="s">
        <v>104</v>
      </c>
      <c r="K23" s="3" t="str">
        <f t="shared" si="0"/>
        <v xml:space="preserve">Оплата в SALOMON </v>
      </c>
      <c r="L23" s="4">
        <f t="shared" si="1"/>
        <v>14320</v>
      </c>
      <c r="M23">
        <f t="shared" si="3"/>
        <v>23</v>
      </c>
      <c r="N23" t="str">
        <f>yandex!I23</f>
        <v/>
      </c>
    </row>
    <row r="24" spans="1:14" x14ac:dyDescent="0.25">
      <c r="A24">
        <v>41311.626689814817</v>
      </c>
      <c r="B24">
        <v>41313</v>
      </c>
      <c r="C24" t="s">
        <v>59</v>
      </c>
      <c r="D24" t="s">
        <v>60</v>
      </c>
      <c r="E24" t="s">
        <v>105</v>
      </c>
      <c r="F24" t="s">
        <v>62</v>
      </c>
      <c r="G24" t="s">
        <v>105</v>
      </c>
      <c r="H24" t="s">
        <v>62</v>
      </c>
      <c r="I24" t="s">
        <v>25</v>
      </c>
      <c r="J24" t="s">
        <v>106</v>
      </c>
      <c r="K24" s="3" t="str">
        <f t="shared" si="0"/>
        <v xml:space="preserve">Оплата в STARBUCKS </v>
      </c>
      <c r="L24" s="4">
        <f t="shared" si="1"/>
        <v>975</v>
      </c>
      <c r="M24">
        <f t="shared" si="3"/>
        <v>24</v>
      </c>
      <c r="N24" t="str">
        <f>yandex!I24</f>
        <v/>
      </c>
    </row>
    <row r="25" spans="1:14" x14ac:dyDescent="0.25">
      <c r="A25">
        <v>41310.674444444441</v>
      </c>
      <c r="B25">
        <v>41311</v>
      </c>
      <c r="C25" t="s">
        <v>59</v>
      </c>
      <c r="D25" t="s">
        <v>60</v>
      </c>
      <c r="E25" t="s">
        <v>64</v>
      </c>
      <c r="F25" t="s">
        <v>62</v>
      </c>
      <c r="G25" t="s">
        <v>64</v>
      </c>
      <c r="H25" t="s">
        <v>62</v>
      </c>
      <c r="I25" t="s">
        <v>27</v>
      </c>
      <c r="J25" t="s">
        <v>107</v>
      </c>
      <c r="K25" s="3" t="str">
        <f t="shared" si="0"/>
        <v xml:space="preserve">Выдача наличных в </v>
      </c>
      <c r="L25" s="4">
        <f t="shared" si="1"/>
        <v>3000</v>
      </c>
      <c r="M25">
        <f t="shared" si="3"/>
        <v>25</v>
      </c>
      <c r="N25" t="str">
        <f>yandex!I25</f>
        <v/>
      </c>
    </row>
    <row r="26" spans="1:14" x14ac:dyDescent="0.25">
      <c r="A26">
        <v>41310.658888888887</v>
      </c>
      <c r="B26">
        <v>41311</v>
      </c>
      <c r="C26" t="s">
        <v>59</v>
      </c>
      <c r="D26" t="s">
        <v>60</v>
      </c>
      <c r="E26" t="s">
        <v>108</v>
      </c>
      <c r="F26" t="s">
        <v>62</v>
      </c>
      <c r="G26" t="s">
        <v>108</v>
      </c>
      <c r="H26" t="s">
        <v>62</v>
      </c>
      <c r="I26" t="s">
        <v>44</v>
      </c>
      <c r="J26" t="s">
        <v>109</v>
      </c>
      <c r="K26" s="3" t="str">
        <f t="shared" si="0"/>
        <v xml:space="preserve">Оплата в VSE </v>
      </c>
      <c r="L26" s="4">
        <f t="shared" si="1"/>
        <v>1000</v>
      </c>
      <c r="M26">
        <f t="shared" si="3"/>
        <v>26</v>
      </c>
      <c r="N26" t="str">
        <f>yandex!I26</f>
        <v/>
      </c>
    </row>
    <row r="27" spans="1:14" x14ac:dyDescent="0.25">
      <c r="A27">
        <v>41309.140717592592</v>
      </c>
      <c r="B27">
        <v>41309</v>
      </c>
      <c r="C27" t="s">
        <v>59</v>
      </c>
      <c r="D27" t="s">
        <v>60</v>
      </c>
      <c r="E27" t="s">
        <v>110</v>
      </c>
      <c r="F27" t="s">
        <v>62</v>
      </c>
      <c r="G27" t="s">
        <v>110</v>
      </c>
      <c r="H27" t="s">
        <v>62</v>
      </c>
      <c r="I27" t="s">
        <v>33</v>
      </c>
      <c r="J27" t="s">
        <v>111</v>
      </c>
      <c r="K27" s="3" t="str">
        <f t="shared" si="0"/>
        <v xml:space="preserve">Внутренний перевод на </v>
      </c>
      <c r="L27" s="4">
        <f t="shared" si="1"/>
        <v>33000</v>
      </c>
      <c r="M27">
        <f t="shared" si="3"/>
        <v>27</v>
      </c>
      <c r="N27" t="str">
        <f>yandex!I27</f>
        <v/>
      </c>
    </row>
    <row r="28" spans="1:14" x14ac:dyDescent="0.25">
      <c r="A28">
        <v>41307.912511574075</v>
      </c>
      <c r="B28">
        <v>41309</v>
      </c>
      <c r="C28" t="s">
        <v>59</v>
      </c>
      <c r="D28" t="s">
        <v>60</v>
      </c>
      <c r="E28" t="s">
        <v>112</v>
      </c>
      <c r="F28" t="s">
        <v>62</v>
      </c>
      <c r="G28" t="s">
        <v>112</v>
      </c>
      <c r="H28" t="s">
        <v>62</v>
      </c>
      <c r="I28" t="s">
        <v>47</v>
      </c>
      <c r="J28" t="s">
        <v>113</v>
      </c>
      <c r="K28" s="3" t="str">
        <f t="shared" si="0"/>
        <v xml:space="preserve">Оплата в BUTIK.RU </v>
      </c>
      <c r="L28" s="4">
        <f t="shared" si="1"/>
        <v>2300</v>
      </c>
      <c r="M28">
        <f t="shared" si="3"/>
        <v>28</v>
      </c>
      <c r="N28" t="str">
        <f>yandex!I28</f>
        <v/>
      </c>
    </row>
    <row r="29" spans="1:14" x14ac:dyDescent="0.25">
      <c r="A29">
        <v>41307.109143518515</v>
      </c>
      <c r="B29">
        <v>41307</v>
      </c>
      <c r="C29" t="s">
        <v>59</v>
      </c>
      <c r="D29" t="s">
        <v>60</v>
      </c>
      <c r="E29" t="s">
        <v>114</v>
      </c>
      <c r="F29" t="s">
        <v>62</v>
      </c>
      <c r="G29" t="s">
        <v>114</v>
      </c>
      <c r="H29" t="s">
        <v>62</v>
      </c>
      <c r="I29" t="s">
        <v>31</v>
      </c>
      <c r="J29" t="s">
        <v>115</v>
      </c>
      <c r="K29" s="3" t="str">
        <f t="shared" si="0"/>
        <v xml:space="preserve">Оплата в ADMIRAL </v>
      </c>
      <c r="L29" s="4">
        <f t="shared" si="1"/>
        <v>961.9</v>
      </c>
      <c r="M29">
        <f t="shared" si="3"/>
        <v>29</v>
      </c>
      <c r="N29" t="str">
        <f>yandex!I29</f>
        <v/>
      </c>
    </row>
    <row r="30" spans="1:14" x14ac:dyDescent="0.25">
      <c r="A30">
        <v>41306.719270833331</v>
      </c>
      <c r="B30">
        <v>41307</v>
      </c>
      <c r="C30" t="s">
        <v>59</v>
      </c>
      <c r="D30" t="s">
        <v>60</v>
      </c>
      <c r="E30" t="s">
        <v>116</v>
      </c>
      <c r="F30" t="s">
        <v>62</v>
      </c>
      <c r="G30" t="s">
        <v>116</v>
      </c>
      <c r="H30" t="s">
        <v>62</v>
      </c>
      <c r="I30" t="s">
        <v>50</v>
      </c>
      <c r="J30" t="s">
        <v>117</v>
      </c>
      <c r="K30" s="3" t="str">
        <f t="shared" si="0"/>
        <v xml:space="preserve">Оплата в AEROEXPRESS </v>
      </c>
      <c r="L30" s="4">
        <f t="shared" si="1"/>
        <v>320</v>
      </c>
      <c r="M30">
        <f t="shared" si="3"/>
        <v>30</v>
      </c>
      <c r="N30" t="str">
        <f>yandex!I30</f>
        <v/>
      </c>
    </row>
    <row r="31" spans="1:14" x14ac:dyDescent="0.25">
      <c r="K31" s="3">
        <f t="shared" si="0"/>
        <v>0</v>
      </c>
      <c r="L31" s="4" t="str">
        <f t="shared" ref="L31:L49" si="4">IF(C31="Debit",G31*1,"")</f>
        <v/>
      </c>
      <c r="M31" t="str">
        <f t="shared" si="3"/>
        <v/>
      </c>
      <c r="N31" t="str">
        <f>yandex!I31</f>
        <v/>
      </c>
    </row>
    <row r="32" spans="1:14" x14ac:dyDescent="0.25">
      <c r="K32" s="3">
        <f t="shared" si="0"/>
        <v>0</v>
      </c>
      <c r="L32" s="4" t="str">
        <f t="shared" si="4"/>
        <v/>
      </c>
      <c r="M32" t="str">
        <f t="shared" si="3"/>
        <v/>
      </c>
      <c r="N32" t="str">
        <f>yandex!I32</f>
        <v/>
      </c>
    </row>
    <row r="33" spans="11:14" x14ac:dyDescent="0.25">
      <c r="K33" s="3">
        <f t="shared" si="0"/>
        <v>0</v>
      </c>
      <c r="L33" s="4" t="str">
        <f t="shared" si="4"/>
        <v/>
      </c>
      <c r="M33" t="str">
        <f t="shared" si="3"/>
        <v/>
      </c>
      <c r="N33" t="str">
        <f>yandex!I33</f>
        <v/>
      </c>
    </row>
    <row r="34" spans="11:14" x14ac:dyDescent="0.25">
      <c r="K34" s="3">
        <f t="shared" si="0"/>
        <v>0</v>
      </c>
      <c r="L34" s="4" t="str">
        <f t="shared" si="4"/>
        <v/>
      </c>
      <c r="M34" t="str">
        <f t="shared" si="3"/>
        <v/>
      </c>
      <c r="N34" t="str">
        <f>yandex!I34</f>
        <v/>
      </c>
    </row>
    <row r="35" spans="11:14" x14ac:dyDescent="0.25">
      <c r="K35" s="3">
        <f t="shared" si="0"/>
        <v>0</v>
      </c>
      <c r="L35" s="4" t="str">
        <f t="shared" si="4"/>
        <v/>
      </c>
      <c r="M35" t="str">
        <f t="shared" si="3"/>
        <v/>
      </c>
      <c r="N35" t="str">
        <f>yandex!I35</f>
        <v/>
      </c>
    </row>
    <row r="36" spans="11:14" x14ac:dyDescent="0.25">
      <c r="K36" s="3">
        <f t="shared" si="0"/>
        <v>0</v>
      </c>
      <c r="L36" s="4" t="str">
        <f t="shared" si="4"/>
        <v/>
      </c>
      <c r="M36" t="str">
        <f t="shared" si="3"/>
        <v/>
      </c>
      <c r="N36" t="str">
        <f>yandex!I36</f>
        <v/>
      </c>
    </row>
    <row r="37" spans="11:14" x14ac:dyDescent="0.25">
      <c r="K37" s="3">
        <f t="shared" si="0"/>
        <v>0</v>
      </c>
      <c r="L37" s="4" t="str">
        <f t="shared" si="4"/>
        <v/>
      </c>
      <c r="M37" t="str">
        <f t="shared" si="3"/>
        <v/>
      </c>
      <c r="N37" t="str">
        <f>yandex!I37</f>
        <v/>
      </c>
    </row>
    <row r="38" spans="11:14" x14ac:dyDescent="0.25">
      <c r="K38" s="3">
        <f t="shared" si="0"/>
        <v>0</v>
      </c>
      <c r="L38" s="4" t="str">
        <f t="shared" si="4"/>
        <v/>
      </c>
      <c r="M38" t="str">
        <f t="shared" si="3"/>
        <v/>
      </c>
      <c r="N38" t="str">
        <f>yandex!I38</f>
        <v/>
      </c>
    </row>
    <row r="39" spans="11:14" x14ac:dyDescent="0.25">
      <c r="K39" s="3">
        <f t="shared" si="0"/>
        <v>0</v>
      </c>
      <c r="L39" s="4" t="str">
        <f t="shared" si="4"/>
        <v/>
      </c>
      <c r="M39" t="str">
        <f t="shared" si="3"/>
        <v/>
      </c>
      <c r="N39" t="str">
        <f>yandex!I39</f>
        <v/>
      </c>
    </row>
    <row r="40" spans="11:14" x14ac:dyDescent="0.25">
      <c r="K40" s="3">
        <f t="shared" si="0"/>
        <v>0</v>
      </c>
      <c r="L40" s="4" t="str">
        <f t="shared" si="4"/>
        <v/>
      </c>
      <c r="M40" t="str">
        <f t="shared" si="3"/>
        <v/>
      </c>
      <c r="N40" t="str">
        <f>yandex!I40</f>
        <v/>
      </c>
    </row>
    <row r="41" spans="11:14" x14ac:dyDescent="0.25">
      <c r="K41" s="3">
        <f t="shared" si="0"/>
        <v>0</v>
      </c>
      <c r="L41" s="4" t="str">
        <f t="shared" si="4"/>
        <v/>
      </c>
      <c r="M41" t="str">
        <f t="shared" si="3"/>
        <v/>
      </c>
      <c r="N41" t="str">
        <f>yandex!I41</f>
        <v/>
      </c>
    </row>
    <row r="42" spans="11:14" x14ac:dyDescent="0.25">
      <c r="K42" s="3">
        <f t="shared" si="0"/>
        <v>0</v>
      </c>
      <c r="L42" s="4" t="str">
        <f t="shared" si="4"/>
        <v/>
      </c>
      <c r="M42" t="str">
        <f t="shared" si="3"/>
        <v/>
      </c>
      <c r="N42" t="str">
        <f>yandex!I42</f>
        <v/>
      </c>
    </row>
    <row r="43" spans="11:14" x14ac:dyDescent="0.25">
      <c r="K43" s="3">
        <f t="shared" si="0"/>
        <v>0</v>
      </c>
      <c r="L43" s="4" t="str">
        <f t="shared" si="4"/>
        <v/>
      </c>
      <c r="M43" t="str">
        <f t="shared" si="3"/>
        <v/>
      </c>
      <c r="N43" t="str">
        <f>yandex!I43</f>
        <v/>
      </c>
    </row>
    <row r="44" spans="11:14" x14ac:dyDescent="0.25">
      <c r="K44" s="3">
        <f t="shared" si="0"/>
        <v>0</v>
      </c>
      <c r="L44" s="4" t="str">
        <f t="shared" si="4"/>
        <v/>
      </c>
      <c r="M44" t="str">
        <f t="shared" si="3"/>
        <v/>
      </c>
      <c r="N44" t="str">
        <f>yandex!I44</f>
        <v/>
      </c>
    </row>
    <row r="45" spans="11:14" x14ac:dyDescent="0.25">
      <c r="K45" s="3">
        <f t="shared" si="0"/>
        <v>0</v>
      </c>
      <c r="L45" s="4" t="str">
        <f t="shared" si="4"/>
        <v/>
      </c>
      <c r="M45" t="str">
        <f t="shared" si="3"/>
        <v/>
      </c>
      <c r="N45" t="str">
        <f>yandex!I45</f>
        <v/>
      </c>
    </row>
    <row r="46" spans="11:14" x14ac:dyDescent="0.25">
      <c r="K46" s="3">
        <f t="shared" si="0"/>
        <v>0</v>
      </c>
      <c r="L46" s="4" t="str">
        <f t="shared" si="4"/>
        <v/>
      </c>
      <c r="M46" t="str">
        <f t="shared" si="3"/>
        <v/>
      </c>
      <c r="N46" t="str">
        <f>yandex!I46</f>
        <v/>
      </c>
    </row>
    <row r="47" spans="11:14" x14ac:dyDescent="0.25">
      <c r="K47" s="3">
        <f t="shared" si="0"/>
        <v>0</v>
      </c>
      <c r="L47" s="4" t="str">
        <f t="shared" si="4"/>
        <v/>
      </c>
      <c r="M47" t="str">
        <f t="shared" si="3"/>
        <v/>
      </c>
      <c r="N47" t="str">
        <f>yandex!I47</f>
        <v/>
      </c>
    </row>
    <row r="48" spans="11:14" x14ac:dyDescent="0.25">
      <c r="K48" s="3">
        <f t="shared" si="0"/>
        <v>0</v>
      </c>
      <c r="L48" s="4" t="str">
        <f t="shared" si="4"/>
        <v/>
      </c>
      <c r="M48" t="str">
        <f t="shared" si="3"/>
        <v/>
      </c>
      <c r="N48" t="str">
        <f>yandex!I48</f>
        <v/>
      </c>
    </row>
    <row r="49" spans="11:14" x14ac:dyDescent="0.25">
      <c r="K49" s="3">
        <f t="shared" si="0"/>
        <v>0</v>
      </c>
      <c r="L49" s="4" t="str">
        <f t="shared" si="4"/>
        <v/>
      </c>
      <c r="M49" t="str">
        <f t="shared" si="3"/>
        <v/>
      </c>
      <c r="N49" t="str">
        <f>yandex!I49</f>
        <v/>
      </c>
    </row>
    <row r="50" spans="11:14" x14ac:dyDescent="0.25">
      <c r="K50" s="3">
        <f t="shared" si="0"/>
        <v>0</v>
      </c>
      <c r="L50" s="4" t="str">
        <f t="shared" ref="L50:L113" si="5">IF(C50="Debit",G50*1,"")</f>
        <v/>
      </c>
      <c r="M50" t="str">
        <f t="shared" ref="M50:M113" si="6">IF(C50="Debit",ROW(),"")</f>
        <v/>
      </c>
      <c r="N50" t="str">
        <f>yandex!I50</f>
        <v/>
      </c>
    </row>
    <row r="51" spans="11:14" x14ac:dyDescent="0.25">
      <c r="K51" s="3">
        <f t="shared" si="0"/>
        <v>0</v>
      </c>
      <c r="L51" s="4" t="str">
        <f t="shared" si="5"/>
        <v/>
      </c>
      <c r="M51" t="str">
        <f t="shared" si="6"/>
        <v/>
      </c>
      <c r="N51" t="str">
        <f>yandex!I51</f>
        <v/>
      </c>
    </row>
    <row r="52" spans="11:14" x14ac:dyDescent="0.25">
      <c r="K52" s="3">
        <f t="shared" si="0"/>
        <v>0</v>
      </c>
      <c r="L52" s="4" t="str">
        <f t="shared" si="5"/>
        <v/>
      </c>
      <c r="M52" t="str">
        <f t="shared" si="6"/>
        <v/>
      </c>
      <c r="N52" t="str">
        <f>yandex!I52</f>
        <v/>
      </c>
    </row>
    <row r="53" spans="11:14" x14ac:dyDescent="0.25">
      <c r="K53" s="3">
        <f t="shared" si="0"/>
        <v>0</v>
      </c>
      <c r="L53" s="4" t="str">
        <f t="shared" si="5"/>
        <v/>
      </c>
      <c r="M53" t="str">
        <f t="shared" si="6"/>
        <v/>
      </c>
      <c r="N53" t="str">
        <f>yandex!I53</f>
        <v/>
      </c>
    </row>
    <row r="54" spans="11:14" x14ac:dyDescent="0.25">
      <c r="K54" s="3">
        <f t="shared" si="0"/>
        <v>0</v>
      </c>
      <c r="L54" s="4" t="str">
        <f t="shared" si="5"/>
        <v/>
      </c>
      <c r="M54" t="str">
        <f t="shared" si="6"/>
        <v/>
      </c>
      <c r="N54" t="str">
        <f>yandex!I54</f>
        <v/>
      </c>
    </row>
    <row r="55" spans="11:14" x14ac:dyDescent="0.25">
      <c r="K55" s="3">
        <f t="shared" si="0"/>
        <v>0</v>
      </c>
      <c r="L55" s="4" t="str">
        <f t="shared" si="5"/>
        <v/>
      </c>
      <c r="M55" t="str">
        <f t="shared" si="6"/>
        <v/>
      </c>
      <c r="N55" t="str">
        <f>yandex!I55</f>
        <v/>
      </c>
    </row>
    <row r="56" spans="11:14" x14ac:dyDescent="0.25">
      <c r="K56" s="3">
        <f t="shared" si="0"/>
        <v>0</v>
      </c>
      <c r="L56" s="4" t="str">
        <f t="shared" si="5"/>
        <v/>
      </c>
      <c r="M56" t="str">
        <f t="shared" si="6"/>
        <v/>
      </c>
      <c r="N56" t="str">
        <f>yandex!I56</f>
        <v/>
      </c>
    </row>
    <row r="57" spans="11:14" x14ac:dyDescent="0.25">
      <c r="K57" s="3">
        <f t="shared" si="0"/>
        <v>0</v>
      </c>
      <c r="L57" s="4" t="str">
        <f t="shared" si="5"/>
        <v/>
      </c>
      <c r="M57" t="str">
        <f t="shared" si="6"/>
        <v/>
      </c>
      <c r="N57" t="str">
        <f>yandex!I57</f>
        <v/>
      </c>
    </row>
    <row r="58" spans="11:14" x14ac:dyDescent="0.25">
      <c r="K58" s="3">
        <f t="shared" si="0"/>
        <v>0</v>
      </c>
      <c r="L58" s="4" t="str">
        <f t="shared" si="5"/>
        <v/>
      </c>
      <c r="M58" t="str">
        <f t="shared" si="6"/>
        <v/>
      </c>
      <c r="N58" t="str">
        <f>yandex!I58</f>
        <v/>
      </c>
    </row>
    <row r="59" spans="11:14" x14ac:dyDescent="0.25">
      <c r="K59" s="3">
        <f t="shared" si="0"/>
        <v>0</v>
      </c>
      <c r="L59" s="4" t="str">
        <f t="shared" si="5"/>
        <v/>
      </c>
      <c r="M59" t="str">
        <f t="shared" si="6"/>
        <v/>
      </c>
      <c r="N59" t="str">
        <f>yandex!I59</f>
        <v/>
      </c>
    </row>
    <row r="60" spans="11:14" x14ac:dyDescent="0.25">
      <c r="K60" s="3">
        <f t="shared" si="0"/>
        <v>0</v>
      </c>
      <c r="L60" s="4" t="str">
        <f t="shared" si="5"/>
        <v/>
      </c>
      <c r="M60" t="str">
        <f t="shared" si="6"/>
        <v/>
      </c>
      <c r="N60" t="str">
        <f>yandex!I60</f>
        <v/>
      </c>
    </row>
    <row r="61" spans="11:14" x14ac:dyDescent="0.25">
      <c r="K61" s="3">
        <f t="shared" si="0"/>
        <v>0</v>
      </c>
      <c r="L61" s="4" t="str">
        <f t="shared" si="5"/>
        <v/>
      </c>
      <c r="M61" t="str">
        <f t="shared" si="6"/>
        <v/>
      </c>
      <c r="N61" t="str">
        <f>yandex!I61</f>
        <v/>
      </c>
    </row>
    <row r="62" spans="11:14" x14ac:dyDescent="0.25">
      <c r="K62" s="3">
        <f t="shared" si="0"/>
        <v>0</v>
      </c>
      <c r="L62" s="4" t="str">
        <f t="shared" si="5"/>
        <v/>
      </c>
      <c r="M62" t="str">
        <f t="shared" si="6"/>
        <v/>
      </c>
      <c r="N62" t="str">
        <f>yandex!I62</f>
        <v/>
      </c>
    </row>
    <row r="63" spans="11:14" x14ac:dyDescent="0.25">
      <c r="K63" s="3">
        <f t="shared" si="0"/>
        <v>0</v>
      </c>
      <c r="L63" s="4" t="str">
        <f t="shared" si="5"/>
        <v/>
      </c>
      <c r="M63" t="str">
        <f t="shared" si="6"/>
        <v/>
      </c>
      <c r="N63" t="str">
        <f>yandex!I63</f>
        <v/>
      </c>
    </row>
    <row r="64" spans="11:14" x14ac:dyDescent="0.25">
      <c r="K64" s="3">
        <f t="shared" si="0"/>
        <v>0</v>
      </c>
      <c r="L64" s="4" t="str">
        <f t="shared" si="5"/>
        <v/>
      </c>
      <c r="M64" t="str">
        <f t="shared" si="6"/>
        <v/>
      </c>
      <c r="N64" t="str">
        <f>yandex!I64</f>
        <v/>
      </c>
    </row>
    <row r="65" spans="11:14" x14ac:dyDescent="0.25">
      <c r="K65" s="3">
        <f t="shared" si="0"/>
        <v>0</v>
      </c>
      <c r="L65" s="4" t="str">
        <f t="shared" si="5"/>
        <v/>
      </c>
      <c r="M65" t="str">
        <f t="shared" si="6"/>
        <v/>
      </c>
      <c r="N65" t="str">
        <f>yandex!I65</f>
        <v/>
      </c>
    </row>
    <row r="66" spans="11:14" x14ac:dyDescent="0.25">
      <c r="K66" s="3">
        <f t="shared" ref="K66:K129" si="7">IF(ISERROR(LEFT(J66,FIND(" ",J66,FIND(" ",J66,FIND(" ",J66,1)+1)+1))),J66,LEFT(J66,FIND(" ",J66,FIND(" ",J66,FIND(" ",J66,1)+1)+1)))</f>
        <v>0</v>
      </c>
      <c r="L66" s="4" t="str">
        <f t="shared" si="5"/>
        <v/>
      </c>
      <c r="M66" t="str">
        <f t="shared" si="6"/>
        <v/>
      </c>
      <c r="N66" t="str">
        <f>yandex!I66</f>
        <v/>
      </c>
    </row>
    <row r="67" spans="11:14" x14ac:dyDescent="0.25">
      <c r="K67" s="3">
        <f t="shared" si="7"/>
        <v>0</v>
      </c>
      <c r="L67" s="4" t="str">
        <f t="shared" si="5"/>
        <v/>
      </c>
      <c r="M67" t="str">
        <f t="shared" si="6"/>
        <v/>
      </c>
      <c r="N67" t="str">
        <f>yandex!I67</f>
        <v/>
      </c>
    </row>
    <row r="68" spans="11:14" x14ac:dyDescent="0.25">
      <c r="K68" s="3">
        <f t="shared" si="7"/>
        <v>0</v>
      </c>
      <c r="L68" s="4" t="str">
        <f t="shared" si="5"/>
        <v/>
      </c>
      <c r="M68" t="str">
        <f t="shared" si="6"/>
        <v/>
      </c>
      <c r="N68" t="str">
        <f>yandex!I68</f>
        <v/>
      </c>
    </row>
    <row r="69" spans="11:14" x14ac:dyDescent="0.25">
      <c r="K69" s="3">
        <f t="shared" si="7"/>
        <v>0</v>
      </c>
      <c r="L69" s="4" t="str">
        <f t="shared" si="5"/>
        <v/>
      </c>
      <c r="M69" t="str">
        <f t="shared" si="6"/>
        <v/>
      </c>
      <c r="N69" t="str">
        <f>yandex!I69</f>
        <v/>
      </c>
    </row>
    <row r="70" spans="11:14" x14ac:dyDescent="0.25">
      <c r="K70" s="3">
        <f t="shared" si="7"/>
        <v>0</v>
      </c>
      <c r="L70" s="4" t="str">
        <f t="shared" si="5"/>
        <v/>
      </c>
      <c r="M70" t="str">
        <f t="shared" si="6"/>
        <v/>
      </c>
      <c r="N70" t="str">
        <f>yandex!I70</f>
        <v/>
      </c>
    </row>
    <row r="71" spans="11:14" x14ac:dyDescent="0.25">
      <c r="K71" s="3">
        <f t="shared" si="7"/>
        <v>0</v>
      </c>
      <c r="L71" s="4" t="str">
        <f t="shared" si="5"/>
        <v/>
      </c>
      <c r="M71" t="str">
        <f t="shared" si="6"/>
        <v/>
      </c>
      <c r="N71" t="str">
        <f>yandex!I71</f>
        <v/>
      </c>
    </row>
    <row r="72" spans="11:14" x14ac:dyDescent="0.25">
      <c r="K72" s="3">
        <f t="shared" si="7"/>
        <v>0</v>
      </c>
      <c r="L72" s="4" t="str">
        <f t="shared" si="5"/>
        <v/>
      </c>
      <c r="M72" t="str">
        <f t="shared" si="6"/>
        <v/>
      </c>
      <c r="N72" t="str">
        <f>yandex!I72</f>
        <v/>
      </c>
    </row>
    <row r="73" spans="11:14" x14ac:dyDescent="0.25">
      <c r="K73" s="3">
        <f t="shared" si="7"/>
        <v>0</v>
      </c>
      <c r="L73" s="4" t="str">
        <f t="shared" si="5"/>
        <v/>
      </c>
      <c r="M73" t="str">
        <f t="shared" si="6"/>
        <v/>
      </c>
      <c r="N73" t="str">
        <f>yandex!I73</f>
        <v/>
      </c>
    </row>
    <row r="74" spans="11:14" x14ac:dyDescent="0.25">
      <c r="K74" s="3">
        <f t="shared" si="7"/>
        <v>0</v>
      </c>
      <c r="L74" s="4" t="str">
        <f t="shared" si="5"/>
        <v/>
      </c>
      <c r="M74" t="str">
        <f t="shared" si="6"/>
        <v/>
      </c>
      <c r="N74" t="str">
        <f>yandex!I74</f>
        <v/>
      </c>
    </row>
    <row r="75" spans="11:14" x14ac:dyDescent="0.25">
      <c r="K75" s="3">
        <f t="shared" si="7"/>
        <v>0</v>
      </c>
      <c r="L75" s="4" t="str">
        <f t="shared" si="5"/>
        <v/>
      </c>
      <c r="M75" t="str">
        <f t="shared" si="6"/>
        <v/>
      </c>
      <c r="N75" t="str">
        <f>yandex!I75</f>
        <v/>
      </c>
    </row>
    <row r="76" spans="11:14" x14ac:dyDescent="0.25">
      <c r="K76" s="3">
        <f t="shared" si="7"/>
        <v>0</v>
      </c>
      <c r="L76" s="4" t="str">
        <f t="shared" si="5"/>
        <v/>
      </c>
      <c r="M76" t="str">
        <f t="shared" si="6"/>
        <v/>
      </c>
      <c r="N76" t="str">
        <f>yandex!I76</f>
        <v/>
      </c>
    </row>
    <row r="77" spans="11:14" x14ac:dyDescent="0.25">
      <c r="K77" s="3">
        <f t="shared" si="7"/>
        <v>0</v>
      </c>
      <c r="L77" s="4" t="str">
        <f t="shared" si="5"/>
        <v/>
      </c>
      <c r="M77" t="str">
        <f t="shared" si="6"/>
        <v/>
      </c>
      <c r="N77" t="str">
        <f>yandex!I77</f>
        <v/>
      </c>
    </row>
    <row r="78" spans="11:14" x14ac:dyDescent="0.25">
      <c r="K78" s="3">
        <f t="shared" si="7"/>
        <v>0</v>
      </c>
      <c r="L78" s="4" t="str">
        <f t="shared" si="5"/>
        <v/>
      </c>
      <c r="M78" t="str">
        <f t="shared" si="6"/>
        <v/>
      </c>
      <c r="N78" t="str">
        <f>yandex!I78</f>
        <v/>
      </c>
    </row>
    <row r="79" spans="11:14" x14ac:dyDescent="0.25">
      <c r="K79" s="3">
        <f t="shared" si="7"/>
        <v>0</v>
      </c>
      <c r="L79" s="4" t="str">
        <f t="shared" si="5"/>
        <v/>
      </c>
      <c r="M79" t="str">
        <f t="shared" si="6"/>
        <v/>
      </c>
      <c r="N79" t="str">
        <f>yandex!I79</f>
        <v/>
      </c>
    </row>
    <row r="80" spans="11:14" x14ac:dyDescent="0.25">
      <c r="K80" s="3">
        <f t="shared" si="7"/>
        <v>0</v>
      </c>
      <c r="L80" s="4" t="str">
        <f t="shared" si="5"/>
        <v/>
      </c>
      <c r="M80" t="str">
        <f t="shared" si="6"/>
        <v/>
      </c>
      <c r="N80" t="str">
        <f>yandex!I80</f>
        <v/>
      </c>
    </row>
    <row r="81" spans="11:14" x14ac:dyDescent="0.25">
      <c r="K81" s="3">
        <f t="shared" si="7"/>
        <v>0</v>
      </c>
      <c r="L81" s="4" t="str">
        <f t="shared" si="5"/>
        <v/>
      </c>
      <c r="M81" t="str">
        <f t="shared" si="6"/>
        <v/>
      </c>
      <c r="N81" t="str">
        <f>yandex!I81</f>
        <v/>
      </c>
    </row>
    <row r="82" spans="11:14" x14ac:dyDescent="0.25">
      <c r="K82" s="3">
        <f t="shared" si="7"/>
        <v>0</v>
      </c>
      <c r="L82" s="4" t="str">
        <f t="shared" si="5"/>
        <v/>
      </c>
      <c r="M82" t="str">
        <f t="shared" si="6"/>
        <v/>
      </c>
      <c r="N82" t="str">
        <f>yandex!I82</f>
        <v/>
      </c>
    </row>
    <row r="83" spans="11:14" x14ac:dyDescent="0.25">
      <c r="K83" s="3">
        <f t="shared" si="7"/>
        <v>0</v>
      </c>
      <c r="L83" s="4" t="str">
        <f t="shared" si="5"/>
        <v/>
      </c>
      <c r="M83" t="str">
        <f t="shared" si="6"/>
        <v/>
      </c>
      <c r="N83" t="str">
        <f>yandex!I83</f>
        <v/>
      </c>
    </row>
    <row r="84" spans="11:14" x14ac:dyDescent="0.25">
      <c r="K84" s="3">
        <f t="shared" si="7"/>
        <v>0</v>
      </c>
      <c r="L84" s="4" t="str">
        <f t="shared" si="5"/>
        <v/>
      </c>
      <c r="M84" t="str">
        <f t="shared" si="6"/>
        <v/>
      </c>
      <c r="N84" t="str">
        <f>yandex!I84</f>
        <v/>
      </c>
    </row>
    <row r="85" spans="11:14" x14ac:dyDescent="0.25">
      <c r="K85" s="3">
        <f t="shared" si="7"/>
        <v>0</v>
      </c>
      <c r="L85" s="4" t="str">
        <f t="shared" si="5"/>
        <v/>
      </c>
      <c r="M85" t="str">
        <f t="shared" si="6"/>
        <v/>
      </c>
      <c r="N85" t="str">
        <f>yandex!I85</f>
        <v/>
      </c>
    </row>
    <row r="86" spans="11:14" x14ac:dyDescent="0.25">
      <c r="K86" s="3">
        <f t="shared" si="7"/>
        <v>0</v>
      </c>
      <c r="L86" s="4" t="str">
        <f t="shared" si="5"/>
        <v/>
      </c>
      <c r="M86" t="str">
        <f t="shared" si="6"/>
        <v/>
      </c>
      <c r="N86" t="str">
        <f>yandex!I86</f>
        <v/>
      </c>
    </row>
    <row r="87" spans="11:14" x14ac:dyDescent="0.25">
      <c r="K87" s="3">
        <f t="shared" si="7"/>
        <v>0</v>
      </c>
      <c r="L87" s="4" t="str">
        <f t="shared" si="5"/>
        <v/>
      </c>
      <c r="M87" t="str">
        <f t="shared" si="6"/>
        <v/>
      </c>
      <c r="N87" t="str">
        <f>yandex!I87</f>
        <v/>
      </c>
    </row>
    <row r="88" spans="11:14" x14ac:dyDescent="0.25">
      <c r="K88" s="3">
        <f t="shared" si="7"/>
        <v>0</v>
      </c>
      <c r="L88" s="4" t="str">
        <f t="shared" si="5"/>
        <v/>
      </c>
      <c r="M88" t="str">
        <f t="shared" si="6"/>
        <v/>
      </c>
      <c r="N88" t="str">
        <f>yandex!I88</f>
        <v/>
      </c>
    </row>
    <row r="89" spans="11:14" x14ac:dyDescent="0.25">
      <c r="K89" s="3">
        <f t="shared" si="7"/>
        <v>0</v>
      </c>
      <c r="L89" s="4" t="str">
        <f t="shared" si="5"/>
        <v/>
      </c>
      <c r="M89" t="str">
        <f t="shared" si="6"/>
        <v/>
      </c>
      <c r="N89" t="str">
        <f>yandex!I89</f>
        <v/>
      </c>
    </row>
    <row r="90" spans="11:14" x14ac:dyDescent="0.25">
      <c r="K90" s="3">
        <f t="shared" si="7"/>
        <v>0</v>
      </c>
      <c r="L90" s="4" t="str">
        <f t="shared" si="5"/>
        <v/>
      </c>
      <c r="M90" t="str">
        <f t="shared" si="6"/>
        <v/>
      </c>
      <c r="N90" t="str">
        <f>yandex!I90</f>
        <v/>
      </c>
    </row>
    <row r="91" spans="11:14" x14ac:dyDescent="0.25">
      <c r="K91" s="3">
        <f t="shared" si="7"/>
        <v>0</v>
      </c>
      <c r="L91" s="4" t="str">
        <f t="shared" si="5"/>
        <v/>
      </c>
      <c r="M91" t="str">
        <f t="shared" si="6"/>
        <v/>
      </c>
      <c r="N91" t="str">
        <f>yandex!I91</f>
        <v/>
      </c>
    </row>
    <row r="92" spans="11:14" x14ac:dyDescent="0.25">
      <c r="K92" s="3">
        <f t="shared" si="7"/>
        <v>0</v>
      </c>
      <c r="L92" s="4" t="str">
        <f t="shared" si="5"/>
        <v/>
      </c>
      <c r="M92" t="str">
        <f t="shared" si="6"/>
        <v/>
      </c>
      <c r="N92" t="str">
        <f>yandex!I92</f>
        <v/>
      </c>
    </row>
    <row r="93" spans="11:14" x14ac:dyDescent="0.25">
      <c r="K93" s="3">
        <f t="shared" si="7"/>
        <v>0</v>
      </c>
      <c r="L93" s="4" t="str">
        <f t="shared" si="5"/>
        <v/>
      </c>
      <c r="M93" t="str">
        <f t="shared" si="6"/>
        <v/>
      </c>
      <c r="N93" t="str">
        <f>yandex!I93</f>
        <v/>
      </c>
    </row>
    <row r="94" spans="11:14" x14ac:dyDescent="0.25">
      <c r="K94" s="3">
        <f t="shared" si="7"/>
        <v>0</v>
      </c>
      <c r="L94" s="4" t="str">
        <f t="shared" si="5"/>
        <v/>
      </c>
      <c r="M94" t="str">
        <f t="shared" si="6"/>
        <v/>
      </c>
      <c r="N94" t="str">
        <f>yandex!I94</f>
        <v/>
      </c>
    </row>
    <row r="95" spans="11:14" x14ac:dyDescent="0.25">
      <c r="K95" s="3">
        <f t="shared" si="7"/>
        <v>0</v>
      </c>
      <c r="L95" s="4" t="str">
        <f t="shared" si="5"/>
        <v/>
      </c>
      <c r="M95" t="str">
        <f t="shared" si="6"/>
        <v/>
      </c>
      <c r="N95" t="str">
        <f>yandex!I95</f>
        <v/>
      </c>
    </row>
    <row r="96" spans="11:14" x14ac:dyDescent="0.25">
      <c r="K96" s="3">
        <f t="shared" si="7"/>
        <v>0</v>
      </c>
      <c r="L96" s="4" t="str">
        <f t="shared" si="5"/>
        <v/>
      </c>
      <c r="M96" t="str">
        <f t="shared" si="6"/>
        <v/>
      </c>
      <c r="N96" t="str">
        <f>yandex!I96</f>
        <v/>
      </c>
    </row>
    <row r="97" spans="11:14" x14ac:dyDescent="0.25">
      <c r="K97" s="3">
        <f t="shared" si="7"/>
        <v>0</v>
      </c>
      <c r="L97" s="4" t="str">
        <f t="shared" si="5"/>
        <v/>
      </c>
      <c r="M97" t="str">
        <f t="shared" si="6"/>
        <v/>
      </c>
      <c r="N97" t="str">
        <f>yandex!I97</f>
        <v/>
      </c>
    </row>
    <row r="98" spans="11:14" x14ac:dyDescent="0.25">
      <c r="K98" s="3">
        <f t="shared" si="7"/>
        <v>0</v>
      </c>
      <c r="L98" s="4" t="str">
        <f t="shared" si="5"/>
        <v/>
      </c>
      <c r="M98" t="str">
        <f t="shared" si="6"/>
        <v/>
      </c>
      <c r="N98" t="str">
        <f>yandex!I98</f>
        <v/>
      </c>
    </row>
    <row r="99" spans="11:14" x14ac:dyDescent="0.25">
      <c r="K99" s="3">
        <f t="shared" si="7"/>
        <v>0</v>
      </c>
      <c r="L99" s="4" t="str">
        <f t="shared" si="5"/>
        <v/>
      </c>
      <c r="M99" t="str">
        <f t="shared" si="6"/>
        <v/>
      </c>
      <c r="N99" t="str">
        <f>yandex!I99</f>
        <v/>
      </c>
    </row>
    <row r="100" spans="11:14" x14ac:dyDescent="0.25">
      <c r="K100" s="3">
        <f t="shared" si="7"/>
        <v>0</v>
      </c>
      <c r="L100" s="4" t="str">
        <f t="shared" si="5"/>
        <v/>
      </c>
      <c r="M100" t="str">
        <f t="shared" si="6"/>
        <v/>
      </c>
      <c r="N100" t="str">
        <f>yandex!I100</f>
        <v/>
      </c>
    </row>
    <row r="101" spans="11:14" x14ac:dyDescent="0.25">
      <c r="K101" s="3">
        <f t="shared" si="7"/>
        <v>0</v>
      </c>
      <c r="L101" s="4" t="str">
        <f t="shared" si="5"/>
        <v/>
      </c>
      <c r="M101" t="str">
        <f t="shared" si="6"/>
        <v/>
      </c>
      <c r="N101" t="str">
        <f>yandex!I101</f>
        <v/>
      </c>
    </row>
    <row r="102" spans="11:14" x14ac:dyDescent="0.25">
      <c r="K102" s="3">
        <f t="shared" si="7"/>
        <v>0</v>
      </c>
      <c r="L102" s="4" t="str">
        <f t="shared" si="5"/>
        <v/>
      </c>
      <c r="M102" t="str">
        <f t="shared" si="6"/>
        <v/>
      </c>
      <c r="N102" t="str">
        <f>yandex!I102</f>
        <v/>
      </c>
    </row>
    <row r="103" spans="11:14" x14ac:dyDescent="0.25">
      <c r="K103" s="3">
        <f t="shared" si="7"/>
        <v>0</v>
      </c>
      <c r="L103" s="4" t="str">
        <f t="shared" si="5"/>
        <v/>
      </c>
      <c r="M103" t="str">
        <f t="shared" si="6"/>
        <v/>
      </c>
      <c r="N103" t="str">
        <f>yandex!I103</f>
        <v/>
      </c>
    </row>
    <row r="104" spans="11:14" x14ac:dyDescent="0.25">
      <c r="K104" s="3">
        <f t="shared" si="7"/>
        <v>0</v>
      </c>
      <c r="L104" s="4" t="str">
        <f t="shared" si="5"/>
        <v/>
      </c>
      <c r="M104" t="str">
        <f t="shared" si="6"/>
        <v/>
      </c>
      <c r="N104" t="str">
        <f>yandex!I104</f>
        <v/>
      </c>
    </row>
    <row r="105" spans="11:14" x14ac:dyDescent="0.25">
      <c r="K105" s="3">
        <f t="shared" si="7"/>
        <v>0</v>
      </c>
      <c r="L105" s="4" t="str">
        <f t="shared" si="5"/>
        <v/>
      </c>
      <c r="M105" t="str">
        <f t="shared" si="6"/>
        <v/>
      </c>
      <c r="N105" t="str">
        <f>yandex!I105</f>
        <v/>
      </c>
    </row>
    <row r="106" spans="11:14" x14ac:dyDescent="0.25">
      <c r="K106" s="3">
        <f t="shared" si="7"/>
        <v>0</v>
      </c>
      <c r="L106" s="4" t="str">
        <f t="shared" si="5"/>
        <v/>
      </c>
      <c r="M106" t="str">
        <f t="shared" si="6"/>
        <v/>
      </c>
      <c r="N106" t="str">
        <f>yandex!I106</f>
        <v/>
      </c>
    </row>
    <row r="107" spans="11:14" x14ac:dyDescent="0.25">
      <c r="K107" s="3">
        <f t="shared" si="7"/>
        <v>0</v>
      </c>
      <c r="L107" s="4" t="str">
        <f t="shared" si="5"/>
        <v/>
      </c>
      <c r="M107" t="str">
        <f t="shared" si="6"/>
        <v/>
      </c>
      <c r="N107" t="str">
        <f>yandex!I107</f>
        <v/>
      </c>
    </row>
    <row r="108" spans="11:14" x14ac:dyDescent="0.25">
      <c r="K108" s="3">
        <f t="shared" si="7"/>
        <v>0</v>
      </c>
      <c r="L108" s="4" t="str">
        <f t="shared" si="5"/>
        <v/>
      </c>
      <c r="M108" t="str">
        <f t="shared" si="6"/>
        <v/>
      </c>
      <c r="N108" t="str">
        <f>yandex!I108</f>
        <v/>
      </c>
    </row>
    <row r="109" spans="11:14" x14ac:dyDescent="0.25">
      <c r="K109" s="3">
        <f t="shared" si="7"/>
        <v>0</v>
      </c>
      <c r="L109" s="4" t="str">
        <f t="shared" si="5"/>
        <v/>
      </c>
      <c r="M109" t="str">
        <f t="shared" si="6"/>
        <v/>
      </c>
      <c r="N109" t="str">
        <f>yandex!I109</f>
        <v/>
      </c>
    </row>
    <row r="110" spans="11:14" x14ac:dyDescent="0.25">
      <c r="K110" s="3">
        <f t="shared" si="7"/>
        <v>0</v>
      </c>
      <c r="L110" s="4" t="str">
        <f t="shared" si="5"/>
        <v/>
      </c>
      <c r="M110" t="str">
        <f t="shared" si="6"/>
        <v/>
      </c>
      <c r="N110" t="str">
        <f>yandex!I110</f>
        <v/>
      </c>
    </row>
    <row r="111" spans="11:14" x14ac:dyDescent="0.25">
      <c r="K111" s="3">
        <f t="shared" si="7"/>
        <v>0</v>
      </c>
      <c r="L111" s="4" t="str">
        <f t="shared" si="5"/>
        <v/>
      </c>
      <c r="M111" t="str">
        <f t="shared" si="6"/>
        <v/>
      </c>
      <c r="N111" t="str">
        <f>yandex!I111</f>
        <v/>
      </c>
    </row>
    <row r="112" spans="11:14" x14ac:dyDescent="0.25">
      <c r="K112" s="3">
        <f t="shared" si="7"/>
        <v>0</v>
      </c>
      <c r="L112" s="4" t="str">
        <f t="shared" si="5"/>
        <v/>
      </c>
      <c r="M112" t="str">
        <f t="shared" si="6"/>
        <v/>
      </c>
      <c r="N112" t="str">
        <f>yandex!I112</f>
        <v/>
      </c>
    </row>
    <row r="113" spans="11:14" x14ac:dyDescent="0.25">
      <c r="K113" s="3">
        <f t="shared" si="7"/>
        <v>0</v>
      </c>
      <c r="L113" s="4" t="str">
        <f t="shared" si="5"/>
        <v/>
      </c>
      <c r="M113" t="str">
        <f t="shared" si="6"/>
        <v/>
      </c>
      <c r="N113" t="str">
        <f>yandex!I113</f>
        <v/>
      </c>
    </row>
    <row r="114" spans="11:14" x14ac:dyDescent="0.25">
      <c r="K114" s="3">
        <f t="shared" si="7"/>
        <v>0</v>
      </c>
      <c r="L114" s="4" t="str">
        <f t="shared" ref="L114:L177" si="8">IF(C114="Debit",G114*1,"")</f>
        <v/>
      </c>
      <c r="M114" t="str">
        <f t="shared" ref="M114:M177" si="9">IF(C114="Debit",ROW(),"")</f>
        <v/>
      </c>
      <c r="N114" t="str">
        <f>yandex!I114</f>
        <v/>
      </c>
    </row>
    <row r="115" spans="11:14" x14ac:dyDescent="0.25">
      <c r="K115" s="3">
        <f t="shared" si="7"/>
        <v>0</v>
      </c>
      <c r="L115" s="4" t="str">
        <f t="shared" si="8"/>
        <v/>
      </c>
      <c r="M115" t="str">
        <f t="shared" si="9"/>
        <v/>
      </c>
      <c r="N115" t="str">
        <f>yandex!I115</f>
        <v/>
      </c>
    </row>
    <row r="116" spans="11:14" x14ac:dyDescent="0.25">
      <c r="K116" s="3">
        <f t="shared" si="7"/>
        <v>0</v>
      </c>
      <c r="L116" s="4" t="str">
        <f t="shared" si="8"/>
        <v/>
      </c>
      <c r="M116" t="str">
        <f t="shared" si="9"/>
        <v/>
      </c>
      <c r="N116" t="str">
        <f>yandex!I116</f>
        <v/>
      </c>
    </row>
    <row r="117" spans="11:14" x14ac:dyDescent="0.25">
      <c r="K117" s="3">
        <f t="shared" si="7"/>
        <v>0</v>
      </c>
      <c r="L117" s="4" t="str">
        <f t="shared" si="8"/>
        <v/>
      </c>
      <c r="M117" t="str">
        <f t="shared" si="9"/>
        <v/>
      </c>
      <c r="N117" t="str">
        <f>yandex!I117</f>
        <v/>
      </c>
    </row>
    <row r="118" spans="11:14" x14ac:dyDescent="0.25">
      <c r="K118" s="3">
        <f t="shared" si="7"/>
        <v>0</v>
      </c>
      <c r="L118" s="4" t="str">
        <f t="shared" si="8"/>
        <v/>
      </c>
      <c r="M118" t="str">
        <f t="shared" si="9"/>
        <v/>
      </c>
      <c r="N118" t="str">
        <f>yandex!I118</f>
        <v/>
      </c>
    </row>
    <row r="119" spans="11:14" x14ac:dyDescent="0.25">
      <c r="K119" s="3">
        <f t="shared" si="7"/>
        <v>0</v>
      </c>
      <c r="L119" s="4" t="str">
        <f t="shared" si="8"/>
        <v/>
      </c>
      <c r="M119" t="str">
        <f t="shared" si="9"/>
        <v/>
      </c>
      <c r="N119" t="str">
        <f>yandex!I119</f>
        <v/>
      </c>
    </row>
    <row r="120" spans="11:14" x14ac:dyDescent="0.25">
      <c r="K120" s="3">
        <f t="shared" si="7"/>
        <v>0</v>
      </c>
      <c r="L120" s="4" t="str">
        <f t="shared" si="8"/>
        <v/>
      </c>
      <c r="M120" t="str">
        <f t="shared" si="9"/>
        <v/>
      </c>
      <c r="N120" t="str">
        <f>yandex!I120</f>
        <v/>
      </c>
    </row>
    <row r="121" spans="11:14" x14ac:dyDescent="0.25">
      <c r="K121" s="3">
        <f t="shared" si="7"/>
        <v>0</v>
      </c>
      <c r="L121" s="4" t="str">
        <f t="shared" si="8"/>
        <v/>
      </c>
      <c r="M121" t="str">
        <f t="shared" si="9"/>
        <v/>
      </c>
      <c r="N121" t="str">
        <f>yandex!I121</f>
        <v/>
      </c>
    </row>
    <row r="122" spans="11:14" x14ac:dyDescent="0.25">
      <c r="K122" s="3">
        <f t="shared" si="7"/>
        <v>0</v>
      </c>
      <c r="L122" s="4" t="str">
        <f t="shared" si="8"/>
        <v/>
      </c>
      <c r="M122" t="str">
        <f t="shared" si="9"/>
        <v/>
      </c>
      <c r="N122" t="str">
        <f>yandex!I122</f>
        <v/>
      </c>
    </row>
    <row r="123" spans="11:14" x14ac:dyDescent="0.25">
      <c r="K123" s="3">
        <f t="shared" si="7"/>
        <v>0</v>
      </c>
      <c r="L123" s="4" t="str">
        <f t="shared" si="8"/>
        <v/>
      </c>
      <c r="M123" t="str">
        <f t="shared" si="9"/>
        <v/>
      </c>
      <c r="N123" t="str">
        <f>yandex!I123</f>
        <v/>
      </c>
    </row>
    <row r="124" spans="11:14" x14ac:dyDescent="0.25">
      <c r="K124" s="3">
        <f t="shared" si="7"/>
        <v>0</v>
      </c>
      <c r="L124" s="4" t="str">
        <f t="shared" si="8"/>
        <v/>
      </c>
      <c r="M124" t="str">
        <f t="shared" si="9"/>
        <v/>
      </c>
      <c r="N124" t="str">
        <f>yandex!I124</f>
        <v/>
      </c>
    </row>
    <row r="125" spans="11:14" x14ac:dyDescent="0.25">
      <c r="K125" s="3">
        <f t="shared" si="7"/>
        <v>0</v>
      </c>
      <c r="L125" s="4" t="str">
        <f t="shared" si="8"/>
        <v/>
      </c>
      <c r="M125" t="str">
        <f t="shared" si="9"/>
        <v/>
      </c>
      <c r="N125" t="str">
        <f>yandex!I125</f>
        <v/>
      </c>
    </row>
    <row r="126" spans="11:14" x14ac:dyDescent="0.25">
      <c r="K126" s="3">
        <f t="shared" si="7"/>
        <v>0</v>
      </c>
      <c r="L126" s="4" t="str">
        <f t="shared" si="8"/>
        <v/>
      </c>
      <c r="M126" t="str">
        <f t="shared" si="9"/>
        <v/>
      </c>
      <c r="N126" t="str">
        <f>yandex!I126</f>
        <v/>
      </c>
    </row>
    <row r="127" spans="11:14" x14ac:dyDescent="0.25">
      <c r="K127" s="3">
        <f t="shared" si="7"/>
        <v>0</v>
      </c>
      <c r="L127" s="4" t="str">
        <f t="shared" si="8"/>
        <v/>
      </c>
      <c r="M127" t="str">
        <f t="shared" si="9"/>
        <v/>
      </c>
      <c r="N127" t="str">
        <f>yandex!I127</f>
        <v/>
      </c>
    </row>
    <row r="128" spans="11:14" x14ac:dyDescent="0.25">
      <c r="K128" s="3">
        <f t="shared" si="7"/>
        <v>0</v>
      </c>
      <c r="L128" s="4" t="str">
        <f t="shared" si="8"/>
        <v/>
      </c>
      <c r="M128" t="str">
        <f t="shared" si="9"/>
        <v/>
      </c>
      <c r="N128" t="str">
        <f>yandex!I128</f>
        <v/>
      </c>
    </row>
    <row r="129" spans="11:14" x14ac:dyDescent="0.25">
      <c r="K129" s="3">
        <f t="shared" si="7"/>
        <v>0</v>
      </c>
      <c r="L129" s="4" t="str">
        <f t="shared" si="8"/>
        <v/>
      </c>
      <c r="M129" t="str">
        <f t="shared" si="9"/>
        <v/>
      </c>
      <c r="N129" t="str">
        <f>yandex!I129</f>
        <v/>
      </c>
    </row>
    <row r="130" spans="11:14" x14ac:dyDescent="0.25">
      <c r="K130" s="3">
        <f t="shared" ref="K130:K193" si="10">IF(ISERROR(LEFT(J130,FIND(" ",J130,FIND(" ",J130,FIND(" ",J130,1)+1)+1))),J130,LEFT(J130,FIND(" ",J130,FIND(" ",J130,FIND(" ",J130,1)+1)+1)))</f>
        <v>0</v>
      </c>
      <c r="L130" s="4" t="str">
        <f t="shared" si="8"/>
        <v/>
      </c>
      <c r="M130" t="str">
        <f t="shared" si="9"/>
        <v/>
      </c>
      <c r="N130" t="str">
        <f>yandex!I130</f>
        <v/>
      </c>
    </row>
    <row r="131" spans="11:14" x14ac:dyDescent="0.25">
      <c r="K131" s="3">
        <f t="shared" si="10"/>
        <v>0</v>
      </c>
      <c r="L131" s="4" t="str">
        <f t="shared" si="8"/>
        <v/>
      </c>
      <c r="M131" t="str">
        <f t="shared" si="9"/>
        <v/>
      </c>
      <c r="N131" t="str">
        <f>yandex!I131</f>
        <v/>
      </c>
    </row>
    <row r="132" spans="11:14" x14ac:dyDescent="0.25">
      <c r="K132" s="3">
        <f t="shared" si="10"/>
        <v>0</v>
      </c>
      <c r="L132" s="4" t="str">
        <f t="shared" si="8"/>
        <v/>
      </c>
      <c r="M132" t="str">
        <f t="shared" si="9"/>
        <v/>
      </c>
      <c r="N132" t="str">
        <f>yandex!I132</f>
        <v/>
      </c>
    </row>
    <row r="133" spans="11:14" x14ac:dyDescent="0.25">
      <c r="K133" s="3">
        <f t="shared" si="10"/>
        <v>0</v>
      </c>
      <c r="L133" s="4" t="str">
        <f t="shared" si="8"/>
        <v/>
      </c>
      <c r="M133" t="str">
        <f t="shared" si="9"/>
        <v/>
      </c>
      <c r="N133" t="str">
        <f>yandex!I133</f>
        <v/>
      </c>
    </row>
    <row r="134" spans="11:14" x14ac:dyDescent="0.25">
      <c r="K134" s="3">
        <f t="shared" si="10"/>
        <v>0</v>
      </c>
      <c r="L134" s="4" t="str">
        <f t="shared" si="8"/>
        <v/>
      </c>
      <c r="M134" t="str">
        <f t="shared" si="9"/>
        <v/>
      </c>
      <c r="N134" t="str">
        <f>yandex!I134</f>
        <v/>
      </c>
    </row>
    <row r="135" spans="11:14" x14ac:dyDescent="0.25">
      <c r="K135" s="3">
        <f t="shared" si="10"/>
        <v>0</v>
      </c>
      <c r="L135" s="4" t="str">
        <f t="shared" si="8"/>
        <v/>
      </c>
      <c r="M135" t="str">
        <f t="shared" si="9"/>
        <v/>
      </c>
      <c r="N135" t="str">
        <f>yandex!I135</f>
        <v/>
      </c>
    </row>
    <row r="136" spans="11:14" x14ac:dyDescent="0.25">
      <c r="K136" s="3">
        <f t="shared" si="10"/>
        <v>0</v>
      </c>
      <c r="L136" s="4" t="str">
        <f t="shared" si="8"/>
        <v/>
      </c>
      <c r="M136" t="str">
        <f t="shared" si="9"/>
        <v/>
      </c>
      <c r="N136" t="str">
        <f>yandex!I136</f>
        <v/>
      </c>
    </row>
    <row r="137" spans="11:14" x14ac:dyDescent="0.25">
      <c r="K137" s="3">
        <f t="shared" si="10"/>
        <v>0</v>
      </c>
      <c r="L137" s="4" t="str">
        <f t="shared" si="8"/>
        <v/>
      </c>
      <c r="M137" t="str">
        <f t="shared" si="9"/>
        <v/>
      </c>
      <c r="N137" t="str">
        <f>yandex!I137</f>
        <v/>
      </c>
    </row>
    <row r="138" spans="11:14" x14ac:dyDescent="0.25">
      <c r="K138" s="3">
        <f t="shared" si="10"/>
        <v>0</v>
      </c>
      <c r="L138" s="4" t="str">
        <f t="shared" si="8"/>
        <v/>
      </c>
      <c r="M138" t="str">
        <f t="shared" si="9"/>
        <v/>
      </c>
      <c r="N138" t="str">
        <f>yandex!I138</f>
        <v/>
      </c>
    </row>
    <row r="139" spans="11:14" x14ac:dyDescent="0.25">
      <c r="K139" s="3">
        <f t="shared" si="10"/>
        <v>0</v>
      </c>
      <c r="L139" s="4" t="str">
        <f t="shared" si="8"/>
        <v/>
      </c>
      <c r="M139" t="str">
        <f t="shared" si="9"/>
        <v/>
      </c>
      <c r="N139" t="str">
        <f>yandex!I139</f>
        <v/>
      </c>
    </row>
    <row r="140" spans="11:14" x14ac:dyDescent="0.25">
      <c r="K140" s="3">
        <f t="shared" si="10"/>
        <v>0</v>
      </c>
      <c r="L140" s="4" t="str">
        <f t="shared" si="8"/>
        <v/>
      </c>
      <c r="M140" t="str">
        <f t="shared" si="9"/>
        <v/>
      </c>
      <c r="N140" t="str">
        <f>yandex!I140</f>
        <v/>
      </c>
    </row>
    <row r="141" spans="11:14" x14ac:dyDescent="0.25">
      <c r="K141" s="3">
        <f t="shared" si="10"/>
        <v>0</v>
      </c>
      <c r="L141" s="4" t="str">
        <f t="shared" si="8"/>
        <v/>
      </c>
      <c r="M141" t="str">
        <f t="shared" si="9"/>
        <v/>
      </c>
      <c r="N141" t="str">
        <f>yandex!I141</f>
        <v/>
      </c>
    </row>
    <row r="142" spans="11:14" x14ac:dyDescent="0.25">
      <c r="K142" s="3">
        <f t="shared" si="10"/>
        <v>0</v>
      </c>
      <c r="L142" s="4" t="str">
        <f t="shared" si="8"/>
        <v/>
      </c>
      <c r="M142" t="str">
        <f t="shared" si="9"/>
        <v/>
      </c>
      <c r="N142" t="str">
        <f>yandex!I142</f>
        <v/>
      </c>
    </row>
    <row r="143" spans="11:14" x14ac:dyDescent="0.25">
      <c r="K143" s="3">
        <f t="shared" si="10"/>
        <v>0</v>
      </c>
      <c r="L143" s="4" t="str">
        <f t="shared" si="8"/>
        <v/>
      </c>
      <c r="M143" t="str">
        <f t="shared" si="9"/>
        <v/>
      </c>
      <c r="N143" t="str">
        <f>yandex!I143</f>
        <v/>
      </c>
    </row>
    <row r="144" spans="11:14" x14ac:dyDescent="0.25">
      <c r="K144" s="3">
        <f t="shared" si="10"/>
        <v>0</v>
      </c>
      <c r="L144" s="4" t="str">
        <f t="shared" si="8"/>
        <v/>
      </c>
      <c r="M144" t="str">
        <f t="shared" si="9"/>
        <v/>
      </c>
      <c r="N144" t="str">
        <f>yandex!I144</f>
        <v/>
      </c>
    </row>
    <row r="145" spans="11:14" x14ac:dyDescent="0.25">
      <c r="K145" s="3">
        <f t="shared" si="10"/>
        <v>0</v>
      </c>
      <c r="L145" s="4" t="str">
        <f t="shared" si="8"/>
        <v/>
      </c>
      <c r="M145" t="str">
        <f t="shared" si="9"/>
        <v/>
      </c>
      <c r="N145" t="str">
        <f>yandex!I145</f>
        <v/>
      </c>
    </row>
    <row r="146" spans="11:14" x14ac:dyDescent="0.25">
      <c r="K146" s="3">
        <f t="shared" si="10"/>
        <v>0</v>
      </c>
      <c r="L146" s="4" t="str">
        <f t="shared" si="8"/>
        <v/>
      </c>
      <c r="M146" t="str">
        <f t="shared" si="9"/>
        <v/>
      </c>
      <c r="N146" t="str">
        <f>yandex!I146</f>
        <v/>
      </c>
    </row>
    <row r="147" spans="11:14" x14ac:dyDescent="0.25">
      <c r="K147" s="3">
        <f t="shared" si="10"/>
        <v>0</v>
      </c>
      <c r="L147" s="4" t="str">
        <f t="shared" si="8"/>
        <v/>
      </c>
      <c r="M147" t="str">
        <f t="shared" si="9"/>
        <v/>
      </c>
      <c r="N147" t="str">
        <f>yandex!I147</f>
        <v/>
      </c>
    </row>
    <row r="148" spans="11:14" x14ac:dyDescent="0.25">
      <c r="K148" s="3">
        <f t="shared" si="10"/>
        <v>0</v>
      </c>
      <c r="L148" s="4" t="str">
        <f t="shared" si="8"/>
        <v/>
      </c>
      <c r="M148" t="str">
        <f t="shared" si="9"/>
        <v/>
      </c>
      <c r="N148" t="str">
        <f>yandex!I148</f>
        <v/>
      </c>
    </row>
    <row r="149" spans="11:14" x14ac:dyDescent="0.25">
      <c r="K149" s="3">
        <f t="shared" si="10"/>
        <v>0</v>
      </c>
      <c r="L149" s="4" t="str">
        <f t="shared" si="8"/>
        <v/>
      </c>
      <c r="M149" t="str">
        <f t="shared" si="9"/>
        <v/>
      </c>
      <c r="N149" t="str">
        <f>yandex!I149</f>
        <v/>
      </c>
    </row>
    <row r="150" spans="11:14" x14ac:dyDescent="0.25">
      <c r="K150" s="3">
        <f t="shared" si="10"/>
        <v>0</v>
      </c>
      <c r="L150" s="4" t="str">
        <f t="shared" si="8"/>
        <v/>
      </c>
      <c r="M150" t="str">
        <f t="shared" si="9"/>
        <v/>
      </c>
      <c r="N150" t="str">
        <f>yandex!I150</f>
        <v/>
      </c>
    </row>
    <row r="151" spans="11:14" x14ac:dyDescent="0.25">
      <c r="K151" s="3">
        <f t="shared" si="10"/>
        <v>0</v>
      </c>
      <c r="L151" s="4" t="str">
        <f t="shared" si="8"/>
        <v/>
      </c>
      <c r="M151" t="str">
        <f t="shared" si="9"/>
        <v/>
      </c>
      <c r="N151" t="str">
        <f>yandex!I151</f>
        <v/>
      </c>
    </row>
    <row r="152" spans="11:14" x14ac:dyDescent="0.25">
      <c r="K152" s="3">
        <f t="shared" si="10"/>
        <v>0</v>
      </c>
      <c r="L152" s="4" t="str">
        <f t="shared" si="8"/>
        <v/>
      </c>
      <c r="M152" t="str">
        <f t="shared" si="9"/>
        <v/>
      </c>
      <c r="N152" t="str">
        <f>yandex!I152</f>
        <v/>
      </c>
    </row>
    <row r="153" spans="11:14" x14ac:dyDescent="0.25">
      <c r="K153" s="3">
        <f t="shared" si="10"/>
        <v>0</v>
      </c>
      <c r="L153" s="4" t="str">
        <f t="shared" si="8"/>
        <v/>
      </c>
      <c r="M153" t="str">
        <f t="shared" si="9"/>
        <v/>
      </c>
      <c r="N153" t="str">
        <f>yandex!I153</f>
        <v/>
      </c>
    </row>
    <row r="154" spans="11:14" x14ac:dyDescent="0.25">
      <c r="K154" s="3">
        <f t="shared" si="10"/>
        <v>0</v>
      </c>
      <c r="L154" s="4" t="str">
        <f t="shared" si="8"/>
        <v/>
      </c>
      <c r="M154" t="str">
        <f t="shared" si="9"/>
        <v/>
      </c>
      <c r="N154" t="str">
        <f>yandex!I154</f>
        <v/>
      </c>
    </row>
    <row r="155" spans="11:14" x14ac:dyDescent="0.25">
      <c r="K155" s="3">
        <f t="shared" si="10"/>
        <v>0</v>
      </c>
      <c r="L155" s="4" t="str">
        <f t="shared" si="8"/>
        <v/>
      </c>
      <c r="M155" t="str">
        <f t="shared" si="9"/>
        <v/>
      </c>
      <c r="N155" t="str">
        <f>yandex!I155</f>
        <v/>
      </c>
    </row>
    <row r="156" spans="11:14" x14ac:dyDescent="0.25">
      <c r="K156" s="3">
        <f t="shared" si="10"/>
        <v>0</v>
      </c>
      <c r="L156" s="4" t="str">
        <f t="shared" si="8"/>
        <v/>
      </c>
      <c r="M156" t="str">
        <f t="shared" si="9"/>
        <v/>
      </c>
      <c r="N156" t="str">
        <f>yandex!I156</f>
        <v/>
      </c>
    </row>
    <row r="157" spans="11:14" x14ac:dyDescent="0.25">
      <c r="K157" s="3">
        <f t="shared" si="10"/>
        <v>0</v>
      </c>
      <c r="L157" s="4" t="str">
        <f t="shared" si="8"/>
        <v/>
      </c>
      <c r="M157" t="str">
        <f t="shared" si="9"/>
        <v/>
      </c>
      <c r="N157" t="str">
        <f>yandex!I157</f>
        <v/>
      </c>
    </row>
    <row r="158" spans="11:14" x14ac:dyDescent="0.25">
      <c r="K158" s="3">
        <f t="shared" si="10"/>
        <v>0</v>
      </c>
      <c r="L158" s="4" t="str">
        <f t="shared" si="8"/>
        <v/>
      </c>
      <c r="M158" t="str">
        <f t="shared" si="9"/>
        <v/>
      </c>
      <c r="N158" t="str">
        <f>yandex!I158</f>
        <v/>
      </c>
    </row>
    <row r="159" spans="11:14" x14ac:dyDescent="0.25">
      <c r="K159" s="3">
        <f t="shared" si="10"/>
        <v>0</v>
      </c>
      <c r="L159" s="4" t="str">
        <f t="shared" si="8"/>
        <v/>
      </c>
      <c r="M159" t="str">
        <f t="shared" si="9"/>
        <v/>
      </c>
      <c r="N159" t="str">
        <f>yandex!I159</f>
        <v/>
      </c>
    </row>
    <row r="160" spans="11:14" x14ac:dyDescent="0.25">
      <c r="K160" s="3">
        <f t="shared" si="10"/>
        <v>0</v>
      </c>
      <c r="L160" s="4" t="str">
        <f t="shared" si="8"/>
        <v/>
      </c>
      <c r="M160" t="str">
        <f t="shared" si="9"/>
        <v/>
      </c>
      <c r="N160" t="str">
        <f>yandex!I160</f>
        <v/>
      </c>
    </row>
    <row r="161" spans="11:14" x14ac:dyDescent="0.25">
      <c r="K161" s="3">
        <f t="shared" si="10"/>
        <v>0</v>
      </c>
      <c r="L161" s="4" t="str">
        <f t="shared" si="8"/>
        <v/>
      </c>
      <c r="M161" t="str">
        <f t="shared" si="9"/>
        <v/>
      </c>
      <c r="N161" t="str">
        <f>yandex!I161</f>
        <v/>
      </c>
    </row>
    <row r="162" spans="11:14" x14ac:dyDescent="0.25">
      <c r="K162" s="3">
        <f t="shared" si="10"/>
        <v>0</v>
      </c>
      <c r="L162" s="4" t="str">
        <f t="shared" si="8"/>
        <v/>
      </c>
      <c r="M162" t="str">
        <f t="shared" si="9"/>
        <v/>
      </c>
      <c r="N162" t="str">
        <f>yandex!I162</f>
        <v/>
      </c>
    </row>
    <row r="163" spans="11:14" x14ac:dyDescent="0.25">
      <c r="K163" s="3">
        <f t="shared" si="10"/>
        <v>0</v>
      </c>
      <c r="L163" s="4" t="str">
        <f t="shared" si="8"/>
        <v/>
      </c>
      <c r="M163" t="str">
        <f t="shared" si="9"/>
        <v/>
      </c>
      <c r="N163" t="str">
        <f>yandex!I163</f>
        <v/>
      </c>
    </row>
    <row r="164" spans="11:14" x14ac:dyDescent="0.25">
      <c r="K164" s="3">
        <f t="shared" si="10"/>
        <v>0</v>
      </c>
      <c r="L164" s="4" t="str">
        <f t="shared" si="8"/>
        <v/>
      </c>
      <c r="M164" t="str">
        <f t="shared" si="9"/>
        <v/>
      </c>
      <c r="N164" t="str">
        <f>yandex!I164</f>
        <v/>
      </c>
    </row>
    <row r="165" spans="11:14" x14ac:dyDescent="0.25">
      <c r="K165" s="3">
        <f t="shared" si="10"/>
        <v>0</v>
      </c>
      <c r="L165" s="4" t="str">
        <f t="shared" si="8"/>
        <v/>
      </c>
      <c r="M165" t="str">
        <f t="shared" si="9"/>
        <v/>
      </c>
      <c r="N165" t="str">
        <f>yandex!I165</f>
        <v/>
      </c>
    </row>
    <row r="166" spans="11:14" x14ac:dyDescent="0.25">
      <c r="K166" s="3">
        <f t="shared" si="10"/>
        <v>0</v>
      </c>
      <c r="L166" s="4" t="str">
        <f t="shared" si="8"/>
        <v/>
      </c>
      <c r="M166" t="str">
        <f t="shared" si="9"/>
        <v/>
      </c>
      <c r="N166" t="str">
        <f>yandex!I166</f>
        <v/>
      </c>
    </row>
    <row r="167" spans="11:14" x14ac:dyDescent="0.25">
      <c r="K167" s="3">
        <f t="shared" si="10"/>
        <v>0</v>
      </c>
      <c r="L167" s="4" t="str">
        <f t="shared" si="8"/>
        <v/>
      </c>
      <c r="M167" t="str">
        <f t="shared" si="9"/>
        <v/>
      </c>
      <c r="N167" t="str">
        <f>yandex!I167</f>
        <v/>
      </c>
    </row>
    <row r="168" spans="11:14" x14ac:dyDescent="0.25">
      <c r="K168" s="3">
        <f t="shared" si="10"/>
        <v>0</v>
      </c>
      <c r="L168" s="4" t="str">
        <f t="shared" si="8"/>
        <v/>
      </c>
      <c r="M168" t="str">
        <f t="shared" si="9"/>
        <v/>
      </c>
      <c r="N168" t="str">
        <f>yandex!I168</f>
        <v/>
      </c>
    </row>
    <row r="169" spans="11:14" x14ac:dyDescent="0.25">
      <c r="K169" s="3">
        <f t="shared" si="10"/>
        <v>0</v>
      </c>
      <c r="L169" s="4" t="str">
        <f t="shared" si="8"/>
        <v/>
      </c>
      <c r="M169" t="str">
        <f t="shared" si="9"/>
        <v/>
      </c>
      <c r="N169" t="str">
        <f>yandex!I169</f>
        <v/>
      </c>
    </row>
    <row r="170" spans="11:14" x14ac:dyDescent="0.25">
      <c r="K170" s="3">
        <f t="shared" si="10"/>
        <v>0</v>
      </c>
      <c r="L170" s="4" t="str">
        <f t="shared" si="8"/>
        <v/>
      </c>
      <c r="M170" t="str">
        <f t="shared" si="9"/>
        <v/>
      </c>
      <c r="N170" t="str">
        <f>yandex!I170</f>
        <v/>
      </c>
    </row>
    <row r="171" spans="11:14" x14ac:dyDescent="0.25">
      <c r="K171" s="3">
        <f t="shared" si="10"/>
        <v>0</v>
      </c>
      <c r="L171" s="4" t="str">
        <f t="shared" si="8"/>
        <v/>
      </c>
      <c r="M171" t="str">
        <f t="shared" si="9"/>
        <v/>
      </c>
      <c r="N171" t="str">
        <f>yandex!I171</f>
        <v/>
      </c>
    </row>
    <row r="172" spans="11:14" x14ac:dyDescent="0.25">
      <c r="K172" s="3">
        <f t="shared" si="10"/>
        <v>0</v>
      </c>
      <c r="L172" s="4" t="str">
        <f t="shared" si="8"/>
        <v/>
      </c>
      <c r="M172" t="str">
        <f t="shared" si="9"/>
        <v/>
      </c>
      <c r="N172" t="str">
        <f>yandex!I172</f>
        <v/>
      </c>
    </row>
    <row r="173" spans="11:14" x14ac:dyDescent="0.25">
      <c r="K173" s="3">
        <f t="shared" si="10"/>
        <v>0</v>
      </c>
      <c r="L173" s="4" t="str">
        <f t="shared" si="8"/>
        <v/>
      </c>
      <c r="M173" t="str">
        <f t="shared" si="9"/>
        <v/>
      </c>
      <c r="N173" t="str">
        <f>yandex!I173</f>
        <v/>
      </c>
    </row>
    <row r="174" spans="11:14" x14ac:dyDescent="0.25">
      <c r="K174" s="3">
        <f t="shared" si="10"/>
        <v>0</v>
      </c>
      <c r="L174" s="4" t="str">
        <f t="shared" si="8"/>
        <v/>
      </c>
      <c r="M174" t="str">
        <f t="shared" si="9"/>
        <v/>
      </c>
      <c r="N174" t="str">
        <f>yandex!I174</f>
        <v/>
      </c>
    </row>
    <row r="175" spans="11:14" x14ac:dyDescent="0.25">
      <c r="K175" s="3">
        <f t="shared" si="10"/>
        <v>0</v>
      </c>
      <c r="L175" s="4" t="str">
        <f t="shared" si="8"/>
        <v/>
      </c>
      <c r="M175" t="str">
        <f t="shared" si="9"/>
        <v/>
      </c>
      <c r="N175" t="str">
        <f>yandex!I175</f>
        <v/>
      </c>
    </row>
    <row r="176" spans="11:14" x14ac:dyDescent="0.25">
      <c r="K176" s="3">
        <f t="shared" si="10"/>
        <v>0</v>
      </c>
      <c r="L176" s="4" t="str">
        <f t="shared" si="8"/>
        <v/>
      </c>
      <c r="M176" t="str">
        <f t="shared" si="9"/>
        <v/>
      </c>
      <c r="N176" t="str">
        <f>yandex!I176</f>
        <v/>
      </c>
    </row>
    <row r="177" spans="11:14" x14ac:dyDescent="0.25">
      <c r="K177" s="3">
        <f t="shared" si="10"/>
        <v>0</v>
      </c>
      <c r="L177" s="4" t="str">
        <f t="shared" si="8"/>
        <v/>
      </c>
      <c r="M177" t="str">
        <f t="shared" si="9"/>
        <v/>
      </c>
      <c r="N177" t="str">
        <f>yandex!I177</f>
        <v/>
      </c>
    </row>
    <row r="178" spans="11:14" x14ac:dyDescent="0.25">
      <c r="K178" s="3">
        <f t="shared" si="10"/>
        <v>0</v>
      </c>
      <c r="L178" s="4" t="str">
        <f t="shared" ref="L178:L241" si="11">IF(C178="Debit",G178*1,"")</f>
        <v/>
      </c>
      <c r="M178" t="str">
        <f t="shared" ref="M178:M241" si="12">IF(C178="Debit",ROW(),"")</f>
        <v/>
      </c>
      <c r="N178" t="str">
        <f>yandex!I178</f>
        <v/>
      </c>
    </row>
    <row r="179" spans="11:14" x14ac:dyDescent="0.25">
      <c r="K179" s="3">
        <f t="shared" si="10"/>
        <v>0</v>
      </c>
      <c r="L179" s="4" t="str">
        <f t="shared" si="11"/>
        <v/>
      </c>
      <c r="M179" t="str">
        <f t="shared" si="12"/>
        <v/>
      </c>
      <c r="N179" t="str">
        <f>yandex!I179</f>
        <v/>
      </c>
    </row>
    <row r="180" spans="11:14" x14ac:dyDescent="0.25">
      <c r="K180" s="3">
        <f t="shared" si="10"/>
        <v>0</v>
      </c>
      <c r="L180" s="4" t="str">
        <f t="shared" si="11"/>
        <v/>
      </c>
      <c r="M180" t="str">
        <f t="shared" si="12"/>
        <v/>
      </c>
      <c r="N180" t="str">
        <f>yandex!I180</f>
        <v/>
      </c>
    </row>
    <row r="181" spans="11:14" x14ac:dyDescent="0.25">
      <c r="K181" s="3">
        <f t="shared" si="10"/>
        <v>0</v>
      </c>
      <c r="L181" s="4" t="str">
        <f t="shared" si="11"/>
        <v/>
      </c>
      <c r="M181" t="str">
        <f t="shared" si="12"/>
        <v/>
      </c>
      <c r="N181" t="str">
        <f>yandex!I181</f>
        <v/>
      </c>
    </row>
    <row r="182" spans="11:14" x14ac:dyDescent="0.25">
      <c r="K182" s="3">
        <f t="shared" si="10"/>
        <v>0</v>
      </c>
      <c r="L182" s="4" t="str">
        <f t="shared" si="11"/>
        <v/>
      </c>
      <c r="M182" t="str">
        <f t="shared" si="12"/>
        <v/>
      </c>
      <c r="N182" t="str">
        <f>yandex!I182</f>
        <v/>
      </c>
    </row>
    <row r="183" spans="11:14" x14ac:dyDescent="0.25">
      <c r="K183" s="3">
        <f t="shared" si="10"/>
        <v>0</v>
      </c>
      <c r="L183" s="4" t="str">
        <f t="shared" si="11"/>
        <v/>
      </c>
      <c r="M183" t="str">
        <f t="shared" si="12"/>
        <v/>
      </c>
      <c r="N183" t="str">
        <f>yandex!I183</f>
        <v/>
      </c>
    </row>
    <row r="184" spans="11:14" x14ac:dyDescent="0.25">
      <c r="K184" s="3">
        <f t="shared" si="10"/>
        <v>0</v>
      </c>
      <c r="L184" s="4" t="str">
        <f t="shared" si="11"/>
        <v/>
      </c>
      <c r="M184" t="str">
        <f t="shared" si="12"/>
        <v/>
      </c>
      <c r="N184" t="str">
        <f>yandex!I184</f>
        <v/>
      </c>
    </row>
    <row r="185" spans="11:14" x14ac:dyDescent="0.25">
      <c r="K185" s="3">
        <f t="shared" si="10"/>
        <v>0</v>
      </c>
      <c r="L185" s="4" t="str">
        <f t="shared" si="11"/>
        <v/>
      </c>
      <c r="M185" t="str">
        <f t="shared" si="12"/>
        <v/>
      </c>
      <c r="N185" t="str">
        <f>yandex!I185</f>
        <v/>
      </c>
    </row>
    <row r="186" spans="11:14" x14ac:dyDescent="0.25">
      <c r="K186" s="3">
        <f t="shared" si="10"/>
        <v>0</v>
      </c>
      <c r="L186" s="4" t="str">
        <f t="shared" si="11"/>
        <v/>
      </c>
      <c r="M186" t="str">
        <f t="shared" si="12"/>
        <v/>
      </c>
      <c r="N186" t="str">
        <f>yandex!I186</f>
        <v/>
      </c>
    </row>
    <row r="187" spans="11:14" x14ac:dyDescent="0.25">
      <c r="K187" s="3">
        <f t="shared" si="10"/>
        <v>0</v>
      </c>
      <c r="L187" s="4" t="str">
        <f t="shared" si="11"/>
        <v/>
      </c>
      <c r="M187" t="str">
        <f t="shared" si="12"/>
        <v/>
      </c>
      <c r="N187" t="str">
        <f>yandex!I187</f>
        <v/>
      </c>
    </row>
    <row r="188" spans="11:14" x14ac:dyDescent="0.25">
      <c r="K188" s="3">
        <f t="shared" si="10"/>
        <v>0</v>
      </c>
      <c r="L188" s="4" t="str">
        <f t="shared" si="11"/>
        <v/>
      </c>
      <c r="M188" t="str">
        <f t="shared" si="12"/>
        <v/>
      </c>
      <c r="N188" t="str">
        <f>yandex!I188</f>
        <v/>
      </c>
    </row>
    <row r="189" spans="11:14" x14ac:dyDescent="0.25">
      <c r="K189" s="3">
        <f t="shared" si="10"/>
        <v>0</v>
      </c>
      <c r="L189" s="4" t="str">
        <f t="shared" si="11"/>
        <v/>
      </c>
      <c r="M189" t="str">
        <f t="shared" si="12"/>
        <v/>
      </c>
      <c r="N189" t="str">
        <f>yandex!I189</f>
        <v/>
      </c>
    </row>
    <row r="190" spans="11:14" x14ac:dyDescent="0.25">
      <c r="K190" s="3">
        <f t="shared" si="10"/>
        <v>0</v>
      </c>
      <c r="L190" s="4" t="str">
        <f t="shared" si="11"/>
        <v/>
      </c>
      <c r="M190" t="str">
        <f t="shared" si="12"/>
        <v/>
      </c>
      <c r="N190" t="str">
        <f>yandex!I190</f>
        <v/>
      </c>
    </row>
    <row r="191" spans="11:14" x14ac:dyDescent="0.25">
      <c r="K191" s="3">
        <f t="shared" si="10"/>
        <v>0</v>
      </c>
      <c r="L191" s="4" t="str">
        <f t="shared" si="11"/>
        <v/>
      </c>
      <c r="M191" t="str">
        <f t="shared" si="12"/>
        <v/>
      </c>
      <c r="N191" t="str">
        <f>yandex!I191</f>
        <v/>
      </c>
    </row>
    <row r="192" spans="11:14" x14ac:dyDescent="0.25">
      <c r="K192" s="3">
        <f t="shared" si="10"/>
        <v>0</v>
      </c>
      <c r="L192" s="4" t="str">
        <f t="shared" si="11"/>
        <v/>
      </c>
      <c r="M192" t="str">
        <f t="shared" si="12"/>
        <v/>
      </c>
      <c r="N192" t="str">
        <f>yandex!I192</f>
        <v/>
      </c>
    </row>
    <row r="193" spans="11:14" x14ac:dyDescent="0.25">
      <c r="K193" s="3">
        <f t="shared" si="10"/>
        <v>0</v>
      </c>
      <c r="L193" s="4" t="str">
        <f t="shared" si="11"/>
        <v/>
      </c>
      <c r="M193" t="str">
        <f t="shared" si="12"/>
        <v/>
      </c>
      <c r="N193" t="str">
        <f>yandex!I193</f>
        <v/>
      </c>
    </row>
    <row r="194" spans="11:14" x14ac:dyDescent="0.25">
      <c r="K194" s="3">
        <f t="shared" ref="K194:K250" si="13">IF(ISERROR(LEFT(J194,FIND(" ",J194,FIND(" ",J194,FIND(" ",J194,1)+1)+1))),J194,LEFT(J194,FIND(" ",J194,FIND(" ",J194,FIND(" ",J194,1)+1)+1)))</f>
        <v>0</v>
      </c>
      <c r="L194" s="4" t="str">
        <f t="shared" si="11"/>
        <v/>
      </c>
      <c r="M194" t="str">
        <f t="shared" si="12"/>
        <v/>
      </c>
      <c r="N194" t="str">
        <f>yandex!I194</f>
        <v/>
      </c>
    </row>
    <row r="195" spans="11:14" x14ac:dyDescent="0.25">
      <c r="K195" s="3">
        <f t="shared" si="13"/>
        <v>0</v>
      </c>
      <c r="L195" s="4" t="str">
        <f t="shared" si="11"/>
        <v/>
      </c>
      <c r="M195" t="str">
        <f t="shared" si="12"/>
        <v/>
      </c>
      <c r="N195" t="str">
        <f>yandex!I195</f>
        <v/>
      </c>
    </row>
    <row r="196" spans="11:14" x14ac:dyDescent="0.25">
      <c r="K196" s="3">
        <f t="shared" si="13"/>
        <v>0</v>
      </c>
      <c r="L196" s="4" t="str">
        <f t="shared" si="11"/>
        <v/>
      </c>
      <c r="M196" t="str">
        <f t="shared" si="12"/>
        <v/>
      </c>
      <c r="N196" t="str">
        <f>yandex!I196</f>
        <v/>
      </c>
    </row>
    <row r="197" spans="11:14" x14ac:dyDescent="0.25">
      <c r="K197" s="3">
        <f t="shared" si="13"/>
        <v>0</v>
      </c>
      <c r="L197" s="4" t="str">
        <f t="shared" si="11"/>
        <v/>
      </c>
      <c r="M197" t="str">
        <f t="shared" si="12"/>
        <v/>
      </c>
      <c r="N197" t="str">
        <f>yandex!I197</f>
        <v/>
      </c>
    </row>
    <row r="198" spans="11:14" x14ac:dyDescent="0.25">
      <c r="K198" s="3">
        <f t="shared" si="13"/>
        <v>0</v>
      </c>
      <c r="L198" s="4" t="str">
        <f t="shared" si="11"/>
        <v/>
      </c>
      <c r="M198" t="str">
        <f t="shared" si="12"/>
        <v/>
      </c>
      <c r="N198" t="str">
        <f>yandex!I198</f>
        <v/>
      </c>
    </row>
    <row r="199" spans="11:14" x14ac:dyDescent="0.25">
      <c r="K199" s="3">
        <f t="shared" si="13"/>
        <v>0</v>
      </c>
      <c r="L199" s="4" t="str">
        <f t="shared" si="11"/>
        <v/>
      </c>
      <c r="M199" t="str">
        <f t="shared" si="12"/>
        <v/>
      </c>
      <c r="N199" t="str">
        <f>yandex!I199</f>
        <v/>
      </c>
    </row>
    <row r="200" spans="11:14" x14ac:dyDescent="0.25">
      <c r="K200" s="3">
        <f t="shared" si="13"/>
        <v>0</v>
      </c>
      <c r="L200" s="4" t="str">
        <f t="shared" si="11"/>
        <v/>
      </c>
      <c r="M200" t="str">
        <f t="shared" si="12"/>
        <v/>
      </c>
      <c r="N200" t="str">
        <f>yandex!I200</f>
        <v/>
      </c>
    </row>
    <row r="201" spans="11:14" x14ac:dyDescent="0.25">
      <c r="K201" s="3">
        <f t="shared" si="13"/>
        <v>0</v>
      </c>
      <c r="L201" s="4" t="str">
        <f t="shared" si="11"/>
        <v/>
      </c>
      <c r="M201" t="str">
        <f t="shared" si="12"/>
        <v/>
      </c>
      <c r="N201" t="str">
        <f>yandex!I201</f>
        <v/>
      </c>
    </row>
    <row r="202" spans="11:14" x14ac:dyDescent="0.25">
      <c r="K202" s="3">
        <f t="shared" si="13"/>
        <v>0</v>
      </c>
      <c r="L202" s="4" t="str">
        <f t="shared" si="11"/>
        <v/>
      </c>
      <c r="M202" t="str">
        <f t="shared" si="12"/>
        <v/>
      </c>
      <c r="N202" t="str">
        <f>yandex!I202</f>
        <v/>
      </c>
    </row>
    <row r="203" spans="11:14" x14ac:dyDescent="0.25">
      <c r="K203" s="3">
        <f t="shared" si="13"/>
        <v>0</v>
      </c>
      <c r="L203" s="4" t="str">
        <f t="shared" si="11"/>
        <v/>
      </c>
      <c r="M203" t="str">
        <f t="shared" si="12"/>
        <v/>
      </c>
      <c r="N203" t="str">
        <f>yandex!I203</f>
        <v/>
      </c>
    </row>
    <row r="204" spans="11:14" x14ac:dyDescent="0.25">
      <c r="K204" s="3">
        <f t="shared" si="13"/>
        <v>0</v>
      </c>
      <c r="L204" s="4" t="str">
        <f t="shared" si="11"/>
        <v/>
      </c>
      <c r="M204" t="str">
        <f t="shared" si="12"/>
        <v/>
      </c>
      <c r="N204" t="str">
        <f>yandex!I204</f>
        <v/>
      </c>
    </row>
    <row r="205" spans="11:14" x14ac:dyDescent="0.25">
      <c r="K205" s="3">
        <f t="shared" si="13"/>
        <v>0</v>
      </c>
      <c r="L205" s="4" t="str">
        <f t="shared" si="11"/>
        <v/>
      </c>
      <c r="M205" t="str">
        <f t="shared" si="12"/>
        <v/>
      </c>
      <c r="N205" t="str">
        <f>yandex!I205</f>
        <v/>
      </c>
    </row>
    <row r="206" spans="11:14" x14ac:dyDescent="0.25">
      <c r="K206" s="3">
        <f t="shared" si="13"/>
        <v>0</v>
      </c>
      <c r="L206" s="4" t="str">
        <f t="shared" si="11"/>
        <v/>
      </c>
      <c r="M206" t="str">
        <f t="shared" si="12"/>
        <v/>
      </c>
      <c r="N206" t="str">
        <f>yandex!I206</f>
        <v/>
      </c>
    </row>
    <row r="207" spans="11:14" x14ac:dyDescent="0.25">
      <c r="K207" s="3">
        <f t="shared" si="13"/>
        <v>0</v>
      </c>
      <c r="L207" s="4" t="str">
        <f t="shared" si="11"/>
        <v/>
      </c>
      <c r="M207" t="str">
        <f t="shared" si="12"/>
        <v/>
      </c>
      <c r="N207" t="str">
        <f>yandex!I207</f>
        <v/>
      </c>
    </row>
    <row r="208" spans="11:14" x14ac:dyDescent="0.25">
      <c r="K208" s="3">
        <f t="shared" si="13"/>
        <v>0</v>
      </c>
      <c r="L208" s="4" t="str">
        <f t="shared" si="11"/>
        <v/>
      </c>
      <c r="M208" t="str">
        <f t="shared" si="12"/>
        <v/>
      </c>
      <c r="N208" t="str">
        <f>yandex!I208</f>
        <v/>
      </c>
    </row>
    <row r="209" spans="11:14" x14ac:dyDescent="0.25">
      <c r="K209" s="3">
        <f t="shared" si="13"/>
        <v>0</v>
      </c>
      <c r="L209" s="4" t="str">
        <f t="shared" si="11"/>
        <v/>
      </c>
      <c r="M209" t="str">
        <f t="shared" si="12"/>
        <v/>
      </c>
      <c r="N209" t="str">
        <f>yandex!I209</f>
        <v/>
      </c>
    </row>
    <row r="210" spans="11:14" x14ac:dyDescent="0.25">
      <c r="K210" s="3">
        <f t="shared" si="13"/>
        <v>0</v>
      </c>
      <c r="L210" s="4" t="str">
        <f t="shared" si="11"/>
        <v/>
      </c>
      <c r="M210" t="str">
        <f t="shared" si="12"/>
        <v/>
      </c>
      <c r="N210" t="str">
        <f>yandex!I210</f>
        <v/>
      </c>
    </row>
    <row r="211" spans="11:14" x14ac:dyDescent="0.25">
      <c r="K211" s="3">
        <f t="shared" si="13"/>
        <v>0</v>
      </c>
      <c r="L211" s="4" t="str">
        <f t="shared" si="11"/>
        <v/>
      </c>
      <c r="M211" t="str">
        <f t="shared" si="12"/>
        <v/>
      </c>
      <c r="N211" t="str">
        <f>yandex!I211</f>
        <v/>
      </c>
    </row>
    <row r="212" spans="11:14" x14ac:dyDescent="0.25">
      <c r="K212" s="3">
        <f t="shared" si="13"/>
        <v>0</v>
      </c>
      <c r="L212" s="4" t="str">
        <f t="shared" si="11"/>
        <v/>
      </c>
      <c r="M212" t="str">
        <f t="shared" si="12"/>
        <v/>
      </c>
      <c r="N212" t="str">
        <f>yandex!I212</f>
        <v/>
      </c>
    </row>
    <row r="213" spans="11:14" x14ac:dyDescent="0.25">
      <c r="K213" s="3">
        <f t="shared" si="13"/>
        <v>0</v>
      </c>
      <c r="L213" s="4" t="str">
        <f t="shared" si="11"/>
        <v/>
      </c>
      <c r="M213" t="str">
        <f t="shared" si="12"/>
        <v/>
      </c>
      <c r="N213" t="str">
        <f>yandex!I213</f>
        <v/>
      </c>
    </row>
    <row r="214" spans="11:14" x14ac:dyDescent="0.25">
      <c r="K214" s="3">
        <f t="shared" si="13"/>
        <v>0</v>
      </c>
      <c r="L214" s="4" t="str">
        <f t="shared" si="11"/>
        <v/>
      </c>
      <c r="M214" t="str">
        <f t="shared" si="12"/>
        <v/>
      </c>
      <c r="N214" t="str">
        <f>yandex!I214</f>
        <v/>
      </c>
    </row>
    <row r="215" spans="11:14" x14ac:dyDescent="0.25">
      <c r="K215" s="3">
        <f t="shared" si="13"/>
        <v>0</v>
      </c>
      <c r="L215" s="4" t="str">
        <f t="shared" si="11"/>
        <v/>
      </c>
      <c r="M215" t="str">
        <f t="shared" si="12"/>
        <v/>
      </c>
      <c r="N215" t="str">
        <f>yandex!I215</f>
        <v/>
      </c>
    </row>
    <row r="216" spans="11:14" x14ac:dyDescent="0.25">
      <c r="K216" s="3">
        <f t="shared" si="13"/>
        <v>0</v>
      </c>
      <c r="L216" s="4" t="str">
        <f t="shared" si="11"/>
        <v/>
      </c>
      <c r="M216" t="str">
        <f t="shared" si="12"/>
        <v/>
      </c>
      <c r="N216" t="str">
        <f>yandex!I216</f>
        <v/>
      </c>
    </row>
    <row r="217" spans="11:14" x14ac:dyDescent="0.25">
      <c r="K217" s="3">
        <f t="shared" si="13"/>
        <v>0</v>
      </c>
      <c r="L217" s="4" t="str">
        <f t="shared" si="11"/>
        <v/>
      </c>
      <c r="M217" t="str">
        <f t="shared" si="12"/>
        <v/>
      </c>
      <c r="N217" t="str">
        <f>yandex!I217</f>
        <v/>
      </c>
    </row>
    <row r="218" spans="11:14" x14ac:dyDescent="0.25">
      <c r="K218" s="3">
        <f t="shared" si="13"/>
        <v>0</v>
      </c>
      <c r="L218" s="4" t="str">
        <f t="shared" si="11"/>
        <v/>
      </c>
      <c r="M218" t="str">
        <f t="shared" si="12"/>
        <v/>
      </c>
      <c r="N218" t="str">
        <f>yandex!I218</f>
        <v/>
      </c>
    </row>
    <row r="219" spans="11:14" x14ac:dyDescent="0.25">
      <c r="K219" s="3">
        <f t="shared" si="13"/>
        <v>0</v>
      </c>
      <c r="L219" s="4" t="str">
        <f t="shared" si="11"/>
        <v/>
      </c>
      <c r="M219" t="str">
        <f t="shared" si="12"/>
        <v/>
      </c>
      <c r="N219" t="str">
        <f>yandex!I219</f>
        <v/>
      </c>
    </row>
    <row r="220" spans="11:14" x14ac:dyDescent="0.25">
      <c r="K220" s="3">
        <f t="shared" si="13"/>
        <v>0</v>
      </c>
      <c r="L220" s="4" t="str">
        <f t="shared" si="11"/>
        <v/>
      </c>
      <c r="M220" t="str">
        <f t="shared" si="12"/>
        <v/>
      </c>
      <c r="N220" t="str">
        <f>yandex!I220</f>
        <v/>
      </c>
    </row>
    <row r="221" spans="11:14" x14ac:dyDescent="0.25">
      <c r="K221" s="3">
        <f t="shared" si="13"/>
        <v>0</v>
      </c>
      <c r="L221" s="4" t="str">
        <f t="shared" si="11"/>
        <v/>
      </c>
      <c r="M221" t="str">
        <f t="shared" si="12"/>
        <v/>
      </c>
      <c r="N221" t="str">
        <f>yandex!I221</f>
        <v/>
      </c>
    </row>
    <row r="222" spans="11:14" x14ac:dyDescent="0.25">
      <c r="K222" s="3">
        <f t="shared" si="13"/>
        <v>0</v>
      </c>
      <c r="L222" s="4" t="str">
        <f t="shared" si="11"/>
        <v/>
      </c>
      <c r="M222" t="str">
        <f t="shared" si="12"/>
        <v/>
      </c>
      <c r="N222" t="str">
        <f>yandex!I222</f>
        <v/>
      </c>
    </row>
    <row r="223" spans="11:14" x14ac:dyDescent="0.25">
      <c r="K223" s="3">
        <f t="shared" si="13"/>
        <v>0</v>
      </c>
      <c r="L223" s="4" t="str">
        <f t="shared" si="11"/>
        <v/>
      </c>
      <c r="M223" t="str">
        <f t="shared" si="12"/>
        <v/>
      </c>
      <c r="N223" t="str">
        <f>yandex!I223</f>
        <v/>
      </c>
    </row>
    <row r="224" spans="11:14" x14ac:dyDescent="0.25">
      <c r="K224" s="3">
        <f t="shared" si="13"/>
        <v>0</v>
      </c>
      <c r="L224" s="4" t="str">
        <f t="shared" si="11"/>
        <v/>
      </c>
      <c r="M224" t="str">
        <f t="shared" si="12"/>
        <v/>
      </c>
      <c r="N224" t="str">
        <f>yandex!I224</f>
        <v/>
      </c>
    </row>
    <row r="225" spans="11:14" x14ac:dyDescent="0.25">
      <c r="K225" s="3">
        <f t="shared" si="13"/>
        <v>0</v>
      </c>
      <c r="L225" s="4" t="str">
        <f t="shared" si="11"/>
        <v/>
      </c>
      <c r="M225" t="str">
        <f t="shared" si="12"/>
        <v/>
      </c>
      <c r="N225" t="str">
        <f>yandex!I225</f>
        <v/>
      </c>
    </row>
    <row r="226" spans="11:14" x14ac:dyDescent="0.25">
      <c r="K226" s="3">
        <f t="shared" si="13"/>
        <v>0</v>
      </c>
      <c r="L226" s="4" t="str">
        <f t="shared" si="11"/>
        <v/>
      </c>
      <c r="M226" t="str">
        <f t="shared" si="12"/>
        <v/>
      </c>
      <c r="N226" t="str">
        <f>yandex!I226</f>
        <v/>
      </c>
    </row>
    <row r="227" spans="11:14" x14ac:dyDescent="0.25">
      <c r="K227" s="3">
        <f t="shared" si="13"/>
        <v>0</v>
      </c>
      <c r="L227" s="4" t="str">
        <f t="shared" si="11"/>
        <v/>
      </c>
      <c r="M227" t="str">
        <f t="shared" si="12"/>
        <v/>
      </c>
      <c r="N227" t="str">
        <f>yandex!I227</f>
        <v/>
      </c>
    </row>
    <row r="228" spans="11:14" x14ac:dyDescent="0.25">
      <c r="K228" s="3">
        <f t="shared" si="13"/>
        <v>0</v>
      </c>
      <c r="L228" s="4" t="str">
        <f t="shared" si="11"/>
        <v/>
      </c>
      <c r="M228" t="str">
        <f t="shared" si="12"/>
        <v/>
      </c>
      <c r="N228" t="str">
        <f>yandex!I228</f>
        <v/>
      </c>
    </row>
    <row r="229" spans="11:14" x14ac:dyDescent="0.25">
      <c r="K229" s="3">
        <f t="shared" si="13"/>
        <v>0</v>
      </c>
      <c r="L229" s="4" t="str">
        <f t="shared" si="11"/>
        <v/>
      </c>
      <c r="M229" t="str">
        <f t="shared" si="12"/>
        <v/>
      </c>
      <c r="N229" t="str">
        <f>yandex!I229</f>
        <v/>
      </c>
    </row>
    <row r="230" spans="11:14" x14ac:dyDescent="0.25">
      <c r="K230" s="3">
        <f t="shared" si="13"/>
        <v>0</v>
      </c>
      <c r="L230" s="4" t="str">
        <f t="shared" si="11"/>
        <v/>
      </c>
      <c r="M230" t="str">
        <f t="shared" si="12"/>
        <v/>
      </c>
      <c r="N230" t="str">
        <f>yandex!I230</f>
        <v/>
      </c>
    </row>
    <row r="231" spans="11:14" x14ac:dyDescent="0.25">
      <c r="K231" s="3">
        <f t="shared" si="13"/>
        <v>0</v>
      </c>
      <c r="L231" s="4" t="str">
        <f t="shared" si="11"/>
        <v/>
      </c>
      <c r="M231" t="str">
        <f t="shared" si="12"/>
        <v/>
      </c>
      <c r="N231" t="str">
        <f>yandex!I231</f>
        <v/>
      </c>
    </row>
    <row r="232" spans="11:14" x14ac:dyDescent="0.25">
      <c r="K232" s="3">
        <f t="shared" si="13"/>
        <v>0</v>
      </c>
      <c r="L232" s="4" t="str">
        <f t="shared" si="11"/>
        <v/>
      </c>
      <c r="M232" t="str">
        <f t="shared" si="12"/>
        <v/>
      </c>
      <c r="N232" t="str">
        <f>yandex!I232</f>
        <v/>
      </c>
    </row>
    <row r="233" spans="11:14" x14ac:dyDescent="0.25">
      <c r="K233" s="3">
        <f t="shared" si="13"/>
        <v>0</v>
      </c>
      <c r="L233" s="4" t="str">
        <f t="shared" si="11"/>
        <v/>
      </c>
      <c r="M233" t="str">
        <f t="shared" si="12"/>
        <v/>
      </c>
      <c r="N233" t="str">
        <f>yandex!I233</f>
        <v/>
      </c>
    </row>
    <row r="234" spans="11:14" x14ac:dyDescent="0.25">
      <c r="K234" s="3">
        <f t="shared" si="13"/>
        <v>0</v>
      </c>
      <c r="L234" s="4" t="str">
        <f t="shared" si="11"/>
        <v/>
      </c>
      <c r="M234" t="str">
        <f t="shared" si="12"/>
        <v/>
      </c>
      <c r="N234" t="str">
        <f>yandex!I234</f>
        <v/>
      </c>
    </row>
    <row r="235" spans="11:14" x14ac:dyDescent="0.25">
      <c r="K235" s="3">
        <f t="shared" si="13"/>
        <v>0</v>
      </c>
      <c r="L235" s="4" t="str">
        <f t="shared" si="11"/>
        <v/>
      </c>
      <c r="M235" t="str">
        <f t="shared" si="12"/>
        <v/>
      </c>
      <c r="N235" t="str">
        <f>yandex!I235</f>
        <v/>
      </c>
    </row>
    <row r="236" spans="11:14" x14ac:dyDescent="0.25">
      <c r="K236" s="3">
        <f t="shared" si="13"/>
        <v>0</v>
      </c>
      <c r="L236" s="4" t="str">
        <f t="shared" si="11"/>
        <v/>
      </c>
      <c r="M236" t="str">
        <f t="shared" si="12"/>
        <v/>
      </c>
      <c r="N236" t="str">
        <f>yandex!I236</f>
        <v/>
      </c>
    </row>
    <row r="237" spans="11:14" x14ac:dyDescent="0.25">
      <c r="K237" s="3">
        <f t="shared" si="13"/>
        <v>0</v>
      </c>
      <c r="L237" s="4" t="str">
        <f t="shared" si="11"/>
        <v/>
      </c>
      <c r="M237" t="str">
        <f t="shared" si="12"/>
        <v/>
      </c>
      <c r="N237" t="str">
        <f>yandex!I237</f>
        <v/>
      </c>
    </row>
    <row r="238" spans="11:14" x14ac:dyDescent="0.25">
      <c r="K238" s="3">
        <f t="shared" si="13"/>
        <v>0</v>
      </c>
      <c r="L238" s="4" t="str">
        <f t="shared" si="11"/>
        <v/>
      </c>
      <c r="M238" t="str">
        <f t="shared" si="12"/>
        <v/>
      </c>
      <c r="N238" t="str">
        <f>yandex!I238</f>
        <v/>
      </c>
    </row>
    <row r="239" spans="11:14" x14ac:dyDescent="0.25">
      <c r="K239" s="3">
        <f t="shared" si="13"/>
        <v>0</v>
      </c>
      <c r="L239" s="4" t="str">
        <f t="shared" si="11"/>
        <v/>
      </c>
      <c r="M239" t="str">
        <f t="shared" si="12"/>
        <v/>
      </c>
      <c r="N239" t="str">
        <f>yandex!I239</f>
        <v/>
      </c>
    </row>
    <row r="240" spans="11:14" x14ac:dyDescent="0.25">
      <c r="K240" s="3">
        <f t="shared" si="13"/>
        <v>0</v>
      </c>
      <c r="L240" s="4" t="str">
        <f t="shared" si="11"/>
        <v/>
      </c>
      <c r="M240" t="str">
        <f t="shared" si="12"/>
        <v/>
      </c>
      <c r="N240" t="str">
        <f>yandex!I240</f>
        <v/>
      </c>
    </row>
    <row r="241" spans="11:14" x14ac:dyDescent="0.25">
      <c r="K241" s="3">
        <f t="shared" si="13"/>
        <v>0</v>
      </c>
      <c r="L241" s="4" t="str">
        <f t="shared" si="11"/>
        <v/>
      </c>
      <c r="M241" t="str">
        <f t="shared" si="12"/>
        <v/>
      </c>
      <c r="N241" t="str">
        <f>yandex!I241</f>
        <v/>
      </c>
    </row>
    <row r="242" spans="11:14" x14ac:dyDescent="0.25">
      <c r="K242" s="3">
        <f t="shared" si="13"/>
        <v>0</v>
      </c>
      <c r="L242" s="4" t="str">
        <f t="shared" ref="L242:L250" si="14">IF(C242="Debit",G242*1,"")</f>
        <v/>
      </c>
      <c r="M242" t="str">
        <f t="shared" ref="M242:M250" si="15">IF(C242="Debit",ROW(),"")</f>
        <v/>
      </c>
      <c r="N242" t="str">
        <f>yandex!I242</f>
        <v/>
      </c>
    </row>
    <row r="243" spans="11:14" x14ac:dyDescent="0.25">
      <c r="K243" s="3">
        <f t="shared" si="13"/>
        <v>0</v>
      </c>
      <c r="L243" s="4" t="str">
        <f t="shared" si="14"/>
        <v/>
      </c>
      <c r="M243" t="str">
        <f t="shared" si="15"/>
        <v/>
      </c>
      <c r="N243" t="str">
        <f>yandex!I243</f>
        <v/>
      </c>
    </row>
    <row r="244" spans="11:14" x14ac:dyDescent="0.25">
      <c r="K244" s="3">
        <f t="shared" si="13"/>
        <v>0</v>
      </c>
      <c r="L244" s="4" t="str">
        <f t="shared" si="14"/>
        <v/>
      </c>
      <c r="M244" t="str">
        <f t="shared" si="15"/>
        <v/>
      </c>
      <c r="N244" t="str">
        <f>yandex!I244</f>
        <v/>
      </c>
    </row>
    <row r="245" spans="11:14" x14ac:dyDescent="0.25">
      <c r="K245" s="3">
        <f t="shared" si="13"/>
        <v>0</v>
      </c>
      <c r="L245" s="4" t="str">
        <f t="shared" si="14"/>
        <v/>
      </c>
      <c r="M245" t="str">
        <f t="shared" si="15"/>
        <v/>
      </c>
      <c r="N245" t="str">
        <f>yandex!I245</f>
        <v/>
      </c>
    </row>
    <row r="246" spans="11:14" x14ac:dyDescent="0.25">
      <c r="K246" s="3">
        <f t="shared" si="13"/>
        <v>0</v>
      </c>
      <c r="L246" s="4" t="str">
        <f t="shared" si="14"/>
        <v/>
      </c>
      <c r="M246" t="str">
        <f t="shared" si="15"/>
        <v/>
      </c>
      <c r="N246" t="str">
        <f>yandex!I246</f>
        <v/>
      </c>
    </row>
    <row r="247" spans="11:14" x14ac:dyDescent="0.25">
      <c r="K247" s="3">
        <f t="shared" si="13"/>
        <v>0</v>
      </c>
      <c r="L247" s="4" t="str">
        <f t="shared" si="14"/>
        <v/>
      </c>
      <c r="M247" t="str">
        <f t="shared" si="15"/>
        <v/>
      </c>
      <c r="N247" t="str">
        <f>yandex!I247</f>
        <v/>
      </c>
    </row>
    <row r="248" spans="11:14" x14ac:dyDescent="0.25">
      <c r="K248" s="3">
        <f t="shared" si="13"/>
        <v>0</v>
      </c>
      <c r="L248" s="4" t="str">
        <f t="shared" si="14"/>
        <v/>
      </c>
      <c r="M248" t="str">
        <f t="shared" si="15"/>
        <v/>
      </c>
      <c r="N248" t="str">
        <f>yandex!I248</f>
        <v/>
      </c>
    </row>
    <row r="249" spans="11:14" x14ac:dyDescent="0.25">
      <c r="K249" s="3">
        <f t="shared" si="13"/>
        <v>0</v>
      </c>
      <c r="L249" s="4" t="str">
        <f t="shared" si="14"/>
        <v/>
      </c>
      <c r="M249" t="str">
        <f t="shared" si="15"/>
        <v/>
      </c>
      <c r="N249" t="str">
        <f>yandex!I249</f>
        <v/>
      </c>
    </row>
    <row r="250" spans="11:14" x14ac:dyDescent="0.25">
      <c r="K250" s="3">
        <f t="shared" si="13"/>
        <v>0</v>
      </c>
      <c r="L250" s="4" t="str">
        <f t="shared" si="14"/>
        <v/>
      </c>
      <c r="M250" t="str">
        <f t="shared" si="15"/>
        <v/>
      </c>
      <c r="N250" t="str">
        <f>yandex!I250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M27" sqref="M27"/>
    </sheetView>
  </sheetViews>
  <sheetFormatPr defaultRowHeight="15" x14ac:dyDescent="0.25"/>
  <cols>
    <col min="2" max="2" width="10.7109375" customWidth="1"/>
    <col min="6" max="6" width="9.5703125" customWidth="1"/>
    <col min="7" max="8" width="30.140625" customWidth="1"/>
    <col min="9" max="9" width="9.42578125" customWidth="1"/>
    <col min="11" max="11" width="8" customWidth="1"/>
    <col min="12" max="12" width="17.5703125" customWidth="1"/>
    <col min="13" max="13" width="23.5703125" customWidth="1"/>
  </cols>
  <sheetData>
    <row r="1" spans="1:13" x14ac:dyDescent="0.25">
      <c r="A1" s="5">
        <f>tcs!M1</f>
        <v>1</v>
      </c>
      <c r="B1" s="5" t="str">
        <f>tcs!K1</f>
        <v xml:space="preserve">Оплата в BUONO </v>
      </c>
      <c r="C1" s="5">
        <f>tcs!L1</f>
        <v>600</v>
      </c>
      <c r="F1" s="2" t="s">
        <v>123</v>
      </c>
      <c r="G1" s="2" t="s">
        <v>124</v>
      </c>
      <c r="H1" s="2" t="s">
        <v>51</v>
      </c>
      <c r="I1" s="2" t="s">
        <v>125</v>
      </c>
    </row>
    <row r="2" spans="1:13" x14ac:dyDescent="0.25">
      <c r="A2" s="5">
        <f>tcs!M2</f>
        <v>2</v>
      </c>
      <c r="B2" s="5" t="str">
        <f>tcs!K2</f>
        <v xml:space="preserve">Выдача наличных в </v>
      </c>
      <c r="C2" s="5">
        <f>tcs!L2</f>
        <v>3000</v>
      </c>
      <c r="F2">
        <f>IFERROR(SMALL(A:A,ROW()-1),"")</f>
        <v>1</v>
      </c>
      <c r="G2" t="str">
        <f>IF(F2="","",VLOOKUP(F2,$A:$C,2,0))</f>
        <v xml:space="preserve">Оплата в BUONO </v>
      </c>
      <c r="H2" t="str">
        <f>IF(G2="","",VLOOKUP(G2,Справочник!A:B,2,0))</f>
        <v>Рестораны</v>
      </c>
      <c r="I2">
        <f>IF(F2="","",VLOOKUP(F2,$A:$C,3,0))</f>
        <v>600</v>
      </c>
      <c r="L2" s="7" t="s">
        <v>121</v>
      </c>
      <c r="M2" t="s">
        <v>126</v>
      </c>
    </row>
    <row r="3" spans="1:13" x14ac:dyDescent="0.25">
      <c r="A3" s="5" t="str">
        <f>tcs!M3</f>
        <v/>
      </c>
      <c r="B3" s="5" t="str">
        <f>tcs!K3</f>
        <v>Пополнение, Gorod. 160094666</v>
      </c>
      <c r="C3" s="5" t="str">
        <f>tcs!L3</f>
        <v/>
      </c>
      <c r="F3">
        <f t="shared" ref="F3:F66" si="0">IFERROR(SMALL(A:A,ROW()-1),"")</f>
        <v>2</v>
      </c>
      <c r="G3" t="str">
        <f t="shared" ref="G3:G66" si="1">IF(F3="","",VLOOKUP(F3,$A:$C,2,0))</f>
        <v xml:space="preserve">Выдача наличных в </v>
      </c>
      <c r="H3" t="str">
        <f>IF(G3="","",VLOOKUP(G3,Справочник!A:B,2,0))</f>
        <v>Наличные</v>
      </c>
      <c r="I3">
        <f t="shared" ref="I3:I66" si="2">IF(F3="","",VLOOKUP(F3,$A:$C,3,0))</f>
        <v>3000</v>
      </c>
      <c r="L3" s="8" t="s">
        <v>56</v>
      </c>
      <c r="M3" s="6">
        <v>369</v>
      </c>
    </row>
    <row r="4" spans="1:13" x14ac:dyDescent="0.25">
      <c r="A4" s="5">
        <f>tcs!M4</f>
        <v>4</v>
      </c>
      <c r="B4" s="5" t="str">
        <f>tcs!K4</f>
        <v xml:space="preserve">Оплата в WEB </v>
      </c>
      <c r="C4" s="5">
        <f>tcs!L4</f>
        <v>462.68</v>
      </c>
      <c r="F4">
        <f t="shared" si="0"/>
        <v>4</v>
      </c>
      <c r="G4" t="str">
        <f t="shared" si="1"/>
        <v xml:space="preserve">Оплата в WEB </v>
      </c>
      <c r="H4" t="str">
        <f>IF(G4="","",VLOOKUP(G4,Справочник!A:B,2,0))</f>
        <v>Сервис. услуги</v>
      </c>
      <c r="I4">
        <f t="shared" si="2"/>
        <v>462.68</v>
      </c>
      <c r="L4" s="8" t="s">
        <v>55</v>
      </c>
      <c r="M4" s="6">
        <v>9969.24</v>
      </c>
    </row>
    <row r="5" spans="1:13" x14ac:dyDescent="0.25">
      <c r="A5" s="5">
        <f>tcs!M5</f>
        <v>5</v>
      </c>
      <c r="B5" s="5" t="str">
        <f>tcs!K5</f>
        <v xml:space="preserve">Выдача наличных в </v>
      </c>
      <c r="C5" s="5">
        <f>tcs!L5</f>
        <v>3000</v>
      </c>
      <c r="F5">
        <f t="shared" si="0"/>
        <v>5</v>
      </c>
      <c r="G5" t="str">
        <f t="shared" si="1"/>
        <v xml:space="preserve">Выдача наличных в </v>
      </c>
      <c r="H5" t="str">
        <f>IF(G5="","",VLOOKUP(G5,Справочник!A:B,2,0))</f>
        <v>Наличные</v>
      </c>
      <c r="I5">
        <f t="shared" si="2"/>
        <v>3000</v>
      </c>
      <c r="L5" s="8" t="s">
        <v>37</v>
      </c>
      <c r="M5" s="6">
        <v>1850</v>
      </c>
    </row>
    <row r="6" spans="1:13" x14ac:dyDescent="0.25">
      <c r="A6" s="5">
        <f>tcs!M6</f>
        <v>6</v>
      </c>
      <c r="B6" s="5" t="str">
        <f>tcs!K6</f>
        <v xml:space="preserve">Оплата в PEREKRESTOK </v>
      </c>
      <c r="C6" s="5">
        <f>tcs!L6</f>
        <v>493</v>
      </c>
      <c r="F6">
        <f t="shared" si="0"/>
        <v>6</v>
      </c>
      <c r="G6" t="str">
        <f t="shared" si="1"/>
        <v xml:space="preserve">Оплата в PEREKRESTOK </v>
      </c>
      <c r="H6" t="str">
        <f>IF(G6="","",VLOOKUP(G6,Справочник!A:B,2,0))</f>
        <v>Супермаркеты</v>
      </c>
      <c r="I6">
        <f t="shared" si="2"/>
        <v>493</v>
      </c>
      <c r="L6" s="8" t="s">
        <v>57</v>
      </c>
      <c r="M6" s="6">
        <v>2200</v>
      </c>
    </row>
    <row r="7" spans="1:13" x14ac:dyDescent="0.25">
      <c r="A7" s="5">
        <f>tcs!M7</f>
        <v>7</v>
      </c>
      <c r="B7" s="5" t="str">
        <f>tcs!K7</f>
        <v xml:space="preserve">Внешний банковский перевод </v>
      </c>
      <c r="C7" s="5">
        <f>tcs!L7</f>
        <v>30000</v>
      </c>
      <c r="F7">
        <f t="shared" si="0"/>
        <v>7</v>
      </c>
      <c r="G7" t="str">
        <f t="shared" si="1"/>
        <v xml:space="preserve">Внешний банковский перевод </v>
      </c>
      <c r="H7" t="str">
        <f>IF(G7="","",VLOOKUP(G7,Справочник!A:B,2,0))</f>
        <v>Переводы/иб</v>
      </c>
      <c r="I7">
        <f t="shared" si="2"/>
        <v>30000</v>
      </c>
      <c r="L7" s="8" t="s">
        <v>27</v>
      </c>
      <c r="M7" s="6">
        <v>24900</v>
      </c>
    </row>
    <row r="8" spans="1:13" x14ac:dyDescent="0.25">
      <c r="A8" s="5">
        <f>tcs!M8</f>
        <v>8</v>
      </c>
      <c r="B8" s="5" t="str">
        <f>tcs!K8</f>
        <v xml:space="preserve">Внешний банковский перевод </v>
      </c>
      <c r="C8" s="5">
        <f>tcs!L8</f>
        <v>15000</v>
      </c>
      <c r="F8">
        <f t="shared" si="0"/>
        <v>8</v>
      </c>
      <c r="G8" t="str">
        <f t="shared" si="1"/>
        <v xml:space="preserve">Внешний банковский перевод </v>
      </c>
      <c r="H8" t="str">
        <f>IF(G8="","",VLOOKUP(G8,Справочник!A:B,2,0))</f>
        <v>Переводы/иб</v>
      </c>
      <c r="I8">
        <f t="shared" si="2"/>
        <v>15000</v>
      </c>
      <c r="L8" s="8" t="s">
        <v>47</v>
      </c>
      <c r="M8" s="6">
        <v>2300</v>
      </c>
    </row>
    <row r="9" spans="1:13" x14ac:dyDescent="0.25">
      <c r="A9" s="5">
        <f>tcs!M9</f>
        <v>9</v>
      </c>
      <c r="B9" s="5" t="str">
        <f>tcs!K9</f>
        <v xml:space="preserve">Выдача наличных в </v>
      </c>
      <c r="C9" s="5">
        <f>tcs!L9</f>
        <v>3000</v>
      </c>
      <c r="F9">
        <f t="shared" si="0"/>
        <v>9</v>
      </c>
      <c r="G9" t="str">
        <f t="shared" si="1"/>
        <v xml:space="preserve">Выдача наличных в </v>
      </c>
      <c r="H9" t="str">
        <f>IF(G9="","",VLOOKUP(G9,Справочник!A:B,2,0))</f>
        <v>Наличные</v>
      </c>
      <c r="I9">
        <f t="shared" si="2"/>
        <v>3000</v>
      </c>
      <c r="L9" s="8" t="s">
        <v>54</v>
      </c>
      <c r="M9" s="6">
        <v>8246.7199999999993</v>
      </c>
    </row>
    <row r="10" spans="1:13" x14ac:dyDescent="0.25">
      <c r="A10" s="5" t="str">
        <f>tcs!M10</f>
        <v/>
      </c>
      <c r="B10" s="5" t="str">
        <f>tcs!K10</f>
        <v xml:space="preserve">Вознаграждение за операции </v>
      </c>
      <c r="C10" s="5" t="str">
        <f>tcs!L10</f>
        <v/>
      </c>
      <c r="F10">
        <f t="shared" si="0"/>
        <v>12</v>
      </c>
      <c r="G10" t="str">
        <f t="shared" si="1"/>
        <v xml:space="preserve">Выдача наличных в </v>
      </c>
      <c r="H10" t="str">
        <f>IF(G10="","",VLOOKUP(G10,Справочник!A:B,2,0))</f>
        <v>Наличные</v>
      </c>
      <c r="I10">
        <f t="shared" si="2"/>
        <v>3000</v>
      </c>
      <c r="L10" s="8" t="s">
        <v>53</v>
      </c>
      <c r="M10" s="6">
        <v>300</v>
      </c>
    </row>
    <row r="11" spans="1:13" x14ac:dyDescent="0.25">
      <c r="A11" s="5" t="str">
        <f>tcs!M11</f>
        <v/>
      </c>
      <c r="B11" s="5" t="str">
        <f>tcs!K11</f>
        <v xml:space="preserve">Проценты на остаток </v>
      </c>
      <c r="C11" s="5" t="str">
        <f>tcs!L11</f>
        <v/>
      </c>
      <c r="F11">
        <f t="shared" si="0"/>
        <v>13</v>
      </c>
      <c r="G11" t="str">
        <f t="shared" si="1"/>
        <v xml:space="preserve">Выдача наличных в </v>
      </c>
      <c r="H11" t="str">
        <f>IF(G11="","",VLOOKUP(G11,Справочник!A:B,2,0))</f>
        <v>Наличные</v>
      </c>
      <c r="I11">
        <f t="shared" si="2"/>
        <v>3000</v>
      </c>
      <c r="L11" s="8" t="s">
        <v>35</v>
      </c>
      <c r="M11" s="6">
        <v>177.52</v>
      </c>
    </row>
    <row r="12" spans="1:13" x14ac:dyDescent="0.25">
      <c r="A12" s="5">
        <f>tcs!M12</f>
        <v>12</v>
      </c>
      <c r="B12" s="5" t="str">
        <f>tcs!K12</f>
        <v xml:space="preserve">Выдача наличных в </v>
      </c>
      <c r="C12" s="5">
        <f>tcs!L12</f>
        <v>3000</v>
      </c>
      <c r="F12">
        <f t="shared" si="0"/>
        <v>14</v>
      </c>
      <c r="G12" t="str">
        <f t="shared" si="1"/>
        <v xml:space="preserve">Оплата страхового полиса </v>
      </c>
      <c r="H12" t="str">
        <f>IF(G12="","",VLOOKUP(G12,Справочник!A:B,2,0))</f>
        <v>Прочие услуги/иб</v>
      </c>
      <c r="I12">
        <f t="shared" si="2"/>
        <v>177.52</v>
      </c>
      <c r="L12" s="8" t="s">
        <v>52</v>
      </c>
      <c r="M12" s="6">
        <v>2160.1899999999996</v>
      </c>
    </row>
    <row r="13" spans="1:13" x14ac:dyDescent="0.25">
      <c r="A13" s="5">
        <f>tcs!M13</f>
        <v>13</v>
      </c>
      <c r="B13" s="5" t="str">
        <f>tcs!K13</f>
        <v xml:space="preserve">Выдача наличных в </v>
      </c>
      <c r="C13" s="5">
        <f>tcs!L13</f>
        <v>3000</v>
      </c>
      <c r="F13">
        <f t="shared" si="0"/>
        <v>15</v>
      </c>
      <c r="G13" t="str">
        <f t="shared" si="1"/>
        <v xml:space="preserve">Внешний банковский перевод </v>
      </c>
      <c r="H13" t="str">
        <f>IF(G13="","",VLOOKUP(G13,Справочник!A:B,2,0))</f>
        <v>Переводы/иб</v>
      </c>
      <c r="I13">
        <f t="shared" si="2"/>
        <v>8500</v>
      </c>
      <c r="L13" s="8" t="s">
        <v>44</v>
      </c>
      <c r="M13" s="6">
        <v>2900</v>
      </c>
    </row>
    <row r="14" spans="1:13" x14ac:dyDescent="0.25">
      <c r="A14" s="5">
        <f>tcs!M14</f>
        <v>14</v>
      </c>
      <c r="B14" s="5" t="str">
        <f>tcs!K14</f>
        <v xml:space="preserve">Оплата страхового полиса </v>
      </c>
      <c r="C14" s="5">
        <f>tcs!L14</f>
        <v>177.52</v>
      </c>
      <c r="F14">
        <f t="shared" si="0"/>
        <v>16</v>
      </c>
      <c r="G14" t="str">
        <f t="shared" si="1"/>
        <v xml:space="preserve">Внешний банковский перевод </v>
      </c>
      <c r="H14" t="str">
        <f>IF(G14="","",VLOOKUP(G14,Справочник!A:B,2,0))</f>
        <v>Переводы/иб</v>
      </c>
      <c r="I14">
        <f t="shared" si="2"/>
        <v>5000</v>
      </c>
      <c r="L14" s="8" t="s">
        <v>25</v>
      </c>
      <c r="M14" s="6">
        <v>2843</v>
      </c>
    </row>
    <row r="15" spans="1:13" x14ac:dyDescent="0.25">
      <c r="A15" s="5">
        <f>tcs!M15</f>
        <v>15</v>
      </c>
      <c r="B15" s="5" t="str">
        <f>tcs!K15</f>
        <v xml:space="preserve">Внешний банковский перевод </v>
      </c>
      <c r="C15" s="5">
        <f>tcs!L15</f>
        <v>8500</v>
      </c>
      <c r="F15">
        <f t="shared" si="0"/>
        <v>18</v>
      </c>
      <c r="G15" t="str">
        <f t="shared" si="1"/>
        <v xml:space="preserve">Оплата в KRASNOE </v>
      </c>
      <c r="H15" t="str">
        <f>IF(G15="","",VLOOKUP(G15,Справочник!A:B,2,0))</f>
        <v>Красота</v>
      </c>
      <c r="I15">
        <f t="shared" si="2"/>
        <v>650</v>
      </c>
      <c r="L15" s="8" t="s">
        <v>29</v>
      </c>
      <c r="M15" s="6">
        <v>462.68</v>
      </c>
    </row>
    <row r="16" spans="1:13" x14ac:dyDescent="0.25">
      <c r="A16" s="5">
        <f>tcs!M16</f>
        <v>16</v>
      </c>
      <c r="B16" s="5" t="str">
        <f>tcs!K16</f>
        <v xml:space="preserve">Внешний банковский перевод </v>
      </c>
      <c r="C16" s="5">
        <f>tcs!L16</f>
        <v>5000</v>
      </c>
      <c r="F16">
        <f t="shared" si="0"/>
        <v>19</v>
      </c>
      <c r="G16" t="str">
        <f t="shared" si="1"/>
        <v xml:space="preserve">Оплата в KRASNOE </v>
      </c>
      <c r="H16" t="str">
        <f>IF(G16="","",VLOOKUP(G16,Справочник!A:B,2,0))</f>
        <v>Красота</v>
      </c>
      <c r="I16">
        <f t="shared" si="2"/>
        <v>1200</v>
      </c>
      <c r="L16" s="8" t="s">
        <v>40</v>
      </c>
      <c r="M16" s="6">
        <v>17810</v>
      </c>
    </row>
    <row r="17" spans="1:13" x14ac:dyDescent="0.25">
      <c r="A17" s="5" t="str">
        <f>tcs!M17</f>
        <v/>
      </c>
      <c r="B17" s="5" t="str">
        <f>tcs!K17</f>
        <v>Пополнение, Rapida.</v>
      </c>
      <c r="C17" s="5" t="str">
        <f>tcs!L17</f>
        <v/>
      </c>
      <c r="F17">
        <f t="shared" si="0"/>
        <v>20</v>
      </c>
      <c r="G17" t="str">
        <f t="shared" si="1"/>
        <v xml:space="preserve">Выдача наличных в </v>
      </c>
      <c r="H17" t="str">
        <f>IF(G17="","",VLOOKUP(G17,Справочник!A:B,2,0))</f>
        <v>Наличные</v>
      </c>
      <c r="I17">
        <f t="shared" si="2"/>
        <v>6900</v>
      </c>
      <c r="L17" s="8" t="s">
        <v>31</v>
      </c>
      <c r="M17" s="6">
        <v>6261.2999999999993</v>
      </c>
    </row>
    <row r="18" spans="1:13" x14ac:dyDescent="0.25">
      <c r="A18" s="5">
        <f>tcs!M18</f>
        <v>18</v>
      </c>
      <c r="B18" s="5" t="str">
        <f>tcs!K18</f>
        <v xml:space="preserve">Оплата в KRASNOE </v>
      </c>
      <c r="C18" s="5">
        <f>tcs!L18</f>
        <v>650</v>
      </c>
      <c r="F18">
        <f t="shared" si="0"/>
        <v>21</v>
      </c>
      <c r="G18" t="str">
        <f t="shared" si="1"/>
        <v xml:space="preserve">Оплата в MCDONALDS </v>
      </c>
      <c r="H18" t="str">
        <f>IF(G18="","",VLOOKUP(G18,Справочник!A:B,2,0))</f>
        <v>Рестораны</v>
      </c>
      <c r="I18">
        <f t="shared" si="2"/>
        <v>132</v>
      </c>
      <c r="L18" s="8" t="s">
        <v>50</v>
      </c>
      <c r="M18" s="6">
        <v>320</v>
      </c>
    </row>
    <row r="19" spans="1:13" x14ac:dyDescent="0.25">
      <c r="A19" s="5">
        <f>tcs!M19</f>
        <v>19</v>
      </c>
      <c r="B19" s="5" t="str">
        <f>tcs!K19</f>
        <v xml:space="preserve">Оплата в KRASNOE </v>
      </c>
      <c r="C19" s="5">
        <f>tcs!L19</f>
        <v>1200</v>
      </c>
      <c r="F19">
        <f t="shared" si="0"/>
        <v>22</v>
      </c>
      <c r="G19" t="str">
        <f t="shared" si="1"/>
        <v xml:space="preserve">Оплата в ADIDAS </v>
      </c>
      <c r="H19" t="str">
        <f>IF(G19="","",VLOOKUP(G19,Справочник!A:B,2,0))</f>
        <v>Спорттовары</v>
      </c>
      <c r="I19">
        <f t="shared" si="2"/>
        <v>3490</v>
      </c>
      <c r="L19" s="8" t="s">
        <v>122</v>
      </c>
      <c r="M19" s="6">
        <v>83069.650000000009</v>
      </c>
    </row>
    <row r="20" spans="1:13" x14ac:dyDescent="0.25">
      <c r="A20" s="5">
        <f>tcs!M20</f>
        <v>20</v>
      </c>
      <c r="B20" s="5" t="str">
        <f>tcs!K20</f>
        <v xml:space="preserve">Выдача наличных в </v>
      </c>
      <c r="C20" s="5">
        <f>tcs!L20</f>
        <v>6900</v>
      </c>
      <c r="F20">
        <f t="shared" si="0"/>
        <v>23</v>
      </c>
      <c r="G20" t="str">
        <f t="shared" si="1"/>
        <v xml:space="preserve">Оплата в SALOMON </v>
      </c>
      <c r="H20" t="str">
        <f>IF(G20="","",VLOOKUP(G20,Справочник!A:B,2,0))</f>
        <v>Спорттовары</v>
      </c>
      <c r="I20">
        <f t="shared" si="2"/>
        <v>14320</v>
      </c>
    </row>
    <row r="21" spans="1:13" x14ac:dyDescent="0.25">
      <c r="A21" s="5">
        <f>tcs!M21</f>
        <v>21</v>
      </c>
      <c r="B21" s="5" t="str">
        <f>tcs!K21</f>
        <v xml:space="preserve">Оплата в MCDONALDS </v>
      </c>
      <c r="C21" s="5">
        <f>tcs!L21</f>
        <v>132</v>
      </c>
      <c r="F21">
        <f t="shared" si="0"/>
        <v>24</v>
      </c>
      <c r="G21" t="str">
        <f t="shared" si="1"/>
        <v xml:space="preserve">Оплата в STARBUCKS </v>
      </c>
      <c r="H21" t="str">
        <f>IF(G21="","",VLOOKUP(G21,Справочник!A:B,2,0))</f>
        <v>Рестораны</v>
      </c>
      <c r="I21">
        <f t="shared" si="2"/>
        <v>975</v>
      </c>
    </row>
    <row r="22" spans="1:13" x14ac:dyDescent="0.25">
      <c r="A22" s="5">
        <f>tcs!M22</f>
        <v>22</v>
      </c>
      <c r="B22" s="5" t="str">
        <f>tcs!K22</f>
        <v xml:space="preserve">Оплата в ADIDAS </v>
      </c>
      <c r="C22" s="5">
        <f>tcs!L22</f>
        <v>3490</v>
      </c>
      <c r="F22">
        <f t="shared" si="0"/>
        <v>25</v>
      </c>
      <c r="G22" t="str">
        <f t="shared" si="1"/>
        <v xml:space="preserve">Выдача наличных в </v>
      </c>
      <c r="H22" t="str">
        <f>IF(G22="","",VLOOKUP(G22,Справочник!A:B,2,0))</f>
        <v>Наличные</v>
      </c>
      <c r="I22">
        <f t="shared" si="2"/>
        <v>3000</v>
      </c>
    </row>
    <row r="23" spans="1:13" x14ac:dyDescent="0.25">
      <c r="A23" s="5">
        <f>tcs!M23</f>
        <v>23</v>
      </c>
      <c r="B23" s="5" t="str">
        <f>tcs!K23</f>
        <v xml:space="preserve">Оплата в SALOMON </v>
      </c>
      <c r="C23" s="5">
        <f>tcs!L23</f>
        <v>14320</v>
      </c>
      <c r="F23">
        <f t="shared" si="0"/>
        <v>26</v>
      </c>
      <c r="G23" t="str">
        <f t="shared" si="1"/>
        <v xml:space="preserve">Оплата в VSE </v>
      </c>
      <c r="H23" t="str">
        <f>IF(G23="","",VLOOKUP(G23,Справочник!A:B,2,0))</f>
        <v>Разные товары</v>
      </c>
      <c r="I23">
        <f t="shared" si="2"/>
        <v>1000</v>
      </c>
    </row>
    <row r="24" spans="1:13" x14ac:dyDescent="0.25">
      <c r="A24" s="5">
        <f>tcs!M24</f>
        <v>24</v>
      </c>
      <c r="B24" s="5" t="str">
        <f>tcs!K24</f>
        <v xml:space="preserve">Оплата в STARBUCKS </v>
      </c>
      <c r="C24" s="5">
        <f>tcs!L24</f>
        <v>975</v>
      </c>
      <c r="F24">
        <f t="shared" si="0"/>
        <v>27</v>
      </c>
      <c r="G24" t="str">
        <f t="shared" si="1"/>
        <v xml:space="preserve">Внутренний перевод на </v>
      </c>
      <c r="H24" t="str">
        <f>IF(G24="","",VLOOKUP(G24,Справочник!A:B,2,0))</f>
        <v>Переводы/иб</v>
      </c>
      <c r="I24">
        <f t="shared" si="2"/>
        <v>33000</v>
      </c>
    </row>
    <row r="25" spans="1:13" x14ac:dyDescent="0.25">
      <c r="A25" s="5">
        <f>tcs!M25</f>
        <v>25</v>
      </c>
      <c r="B25" s="5" t="str">
        <f>tcs!K25</f>
        <v xml:space="preserve">Выдача наличных в </v>
      </c>
      <c r="C25" s="5">
        <f>tcs!L25</f>
        <v>3000</v>
      </c>
      <c r="F25">
        <f t="shared" si="0"/>
        <v>28</v>
      </c>
      <c r="G25" t="str">
        <f t="shared" si="1"/>
        <v xml:space="preserve">Оплата в BUTIK.RU </v>
      </c>
      <c r="H25" t="str">
        <f>IF(G25="","",VLOOKUP(G25,Справочник!A:B,2,0))</f>
        <v>Одежда, обувь</v>
      </c>
      <c r="I25">
        <f t="shared" si="2"/>
        <v>2300</v>
      </c>
    </row>
    <row r="26" spans="1:13" x14ac:dyDescent="0.25">
      <c r="A26" s="5">
        <f>tcs!M26</f>
        <v>26</v>
      </c>
      <c r="B26" s="5" t="str">
        <f>tcs!K26</f>
        <v xml:space="preserve">Оплата в VSE </v>
      </c>
      <c r="C26" s="5">
        <f>tcs!L26</f>
        <v>1000</v>
      </c>
      <c r="F26">
        <f t="shared" si="0"/>
        <v>29</v>
      </c>
      <c r="G26" t="str">
        <f t="shared" si="1"/>
        <v xml:space="preserve">Оплата в ADMIRAL </v>
      </c>
      <c r="H26" t="str">
        <f>IF(G26="","",VLOOKUP(G26,Справочник!A:B,2,0))</f>
        <v>Супермаркеты</v>
      </c>
      <c r="I26">
        <f t="shared" si="2"/>
        <v>961.9</v>
      </c>
    </row>
    <row r="27" spans="1:13" x14ac:dyDescent="0.25">
      <c r="A27" s="5">
        <f>tcs!M27</f>
        <v>27</v>
      </c>
      <c r="B27" s="5" t="str">
        <f>tcs!K27</f>
        <v xml:space="preserve">Внутренний перевод на </v>
      </c>
      <c r="C27" s="5">
        <f>tcs!L27</f>
        <v>33000</v>
      </c>
      <c r="F27">
        <f t="shared" si="0"/>
        <v>30</v>
      </c>
      <c r="G27" t="str">
        <f t="shared" si="1"/>
        <v xml:space="preserve">Оплата в AEROEXPRESS </v>
      </c>
      <c r="H27" t="str">
        <f>IF(G27="","",VLOOKUP(G27,Справочник!A:B,2,0))</f>
        <v>Транспорт</v>
      </c>
      <c r="I27">
        <f t="shared" si="2"/>
        <v>320</v>
      </c>
    </row>
    <row r="28" spans="1:13" x14ac:dyDescent="0.25">
      <c r="A28" s="5">
        <f>tcs!M28</f>
        <v>28</v>
      </c>
      <c r="B28" s="5" t="str">
        <f>tcs!K28</f>
        <v xml:space="preserve">Оплата в BUTIK.RU </v>
      </c>
      <c r="C28" s="5">
        <f>tcs!L28</f>
        <v>2300</v>
      </c>
      <c r="F28">
        <f t="shared" si="0"/>
        <v>1003</v>
      </c>
      <c r="G28" t="str">
        <f t="shared" si="1"/>
        <v>Магазин PKRSER.COM/00800700082</v>
      </c>
      <c r="H28" t="str">
        <f>IF(G28="","",VLOOKUP(G28,Справочник!A:B,2,0))</f>
        <v>Развлечения</v>
      </c>
      <c r="I28">
        <f t="shared" si="2"/>
        <v>42.56</v>
      </c>
    </row>
    <row r="29" spans="1:13" x14ac:dyDescent="0.25">
      <c r="A29" s="5">
        <f>tcs!M29</f>
        <v>29</v>
      </c>
      <c r="B29" s="5" t="str">
        <f>tcs!K29</f>
        <v xml:space="preserve">Оплата в ADMIRAL </v>
      </c>
      <c r="C29" s="5">
        <f>tcs!L29</f>
        <v>961.9</v>
      </c>
      <c r="F29">
        <f t="shared" si="0"/>
        <v>1004</v>
      </c>
      <c r="G29" t="str">
        <f t="shared" si="1"/>
        <v>Магазин PKR</v>
      </c>
      <c r="H29" t="str">
        <f>IF(G29="","",VLOOKUP(G29,Справочник!A:B,2,0))</f>
        <v>Развлечения</v>
      </c>
      <c r="I29">
        <f t="shared" si="2"/>
        <v>912.53</v>
      </c>
    </row>
    <row r="30" spans="1:13" x14ac:dyDescent="0.25">
      <c r="A30" s="5">
        <f>tcs!M30</f>
        <v>30</v>
      </c>
      <c r="B30" s="5" t="str">
        <f>tcs!K30</f>
        <v xml:space="preserve">Оплата в AEROEXPRESS </v>
      </c>
      <c r="C30" s="5">
        <f>tcs!L30</f>
        <v>320</v>
      </c>
      <c r="F30">
        <f t="shared" si="0"/>
        <v>1005</v>
      </c>
      <c r="G30" t="str">
        <f t="shared" si="1"/>
        <v>Магазин PKRSER.COM/00800700082</v>
      </c>
      <c r="H30" t="str">
        <f>IF(G30="","",VLOOKUP(G30,Справочник!A:B,2,0))</f>
        <v>Развлечения</v>
      </c>
      <c r="I30">
        <f t="shared" si="2"/>
        <v>1205.0999999999999</v>
      </c>
    </row>
    <row r="31" spans="1:13" x14ac:dyDescent="0.25">
      <c r="A31" s="5" t="str">
        <f>tcs!M31</f>
        <v/>
      </c>
      <c r="B31" s="5">
        <f>tcs!K31</f>
        <v>0</v>
      </c>
      <c r="C31" s="5" t="str">
        <f>tcs!L31</f>
        <v/>
      </c>
      <c r="F31">
        <f t="shared" si="0"/>
        <v>1006</v>
      </c>
      <c r="G31" t="str">
        <f t="shared" si="1"/>
        <v>Магазин DIGITAL RIVER</v>
      </c>
      <c r="H31" t="str">
        <f>IF(G31="","",VLOOKUP(G31,Справочник!A:B,2,0))</f>
        <v>Программы</v>
      </c>
      <c r="I31">
        <f t="shared" si="2"/>
        <v>300</v>
      </c>
    </row>
    <row r="32" spans="1:13" x14ac:dyDescent="0.25">
      <c r="A32" s="5" t="str">
        <f>tcs!M32</f>
        <v/>
      </c>
      <c r="B32" s="5">
        <f>tcs!K32</f>
        <v>0</v>
      </c>
      <c r="C32" s="5" t="str">
        <f>tcs!L32</f>
        <v/>
      </c>
      <c r="F32">
        <f t="shared" si="0"/>
        <v>1007</v>
      </c>
      <c r="G32" t="str">
        <f t="shared" si="1"/>
        <v xml:space="preserve">Магазин KFC  </v>
      </c>
      <c r="H32" t="str">
        <f>IF(G32="","",VLOOKUP(G32,Справочник!A:B,2,0))</f>
        <v>Рестораны</v>
      </c>
      <c r="I32">
        <f t="shared" si="2"/>
        <v>273</v>
      </c>
    </row>
    <row r="33" spans="1:9" x14ac:dyDescent="0.25">
      <c r="A33" s="5" t="str">
        <f>tcs!M33</f>
        <v/>
      </c>
      <c r="B33" s="5">
        <f>tcs!K33</f>
        <v>0</v>
      </c>
      <c r="C33" s="5" t="str">
        <f>tcs!L33</f>
        <v/>
      </c>
      <c r="F33">
        <f t="shared" si="0"/>
        <v>1008</v>
      </c>
      <c r="G33" t="str">
        <f t="shared" si="1"/>
        <v>Магазин IP EVDOKIMOV_2</v>
      </c>
      <c r="H33" t="str">
        <f>IF(G33="","",VLOOKUP(G33,Справочник!A:B,2,0))</f>
        <v>Разные товары</v>
      </c>
      <c r="I33">
        <f t="shared" si="2"/>
        <v>1900</v>
      </c>
    </row>
    <row r="34" spans="1:9" x14ac:dyDescent="0.25">
      <c r="A34" s="5" t="str">
        <f>tcs!M34</f>
        <v/>
      </c>
      <c r="B34" s="5">
        <f>tcs!K34</f>
        <v>0</v>
      </c>
      <c r="C34" s="5" t="str">
        <f>tcs!L34</f>
        <v/>
      </c>
      <c r="F34">
        <f t="shared" si="0"/>
        <v>1009</v>
      </c>
      <c r="G34" t="str">
        <f t="shared" si="1"/>
        <v>Магазин WWW.OSTROVOK.RU -HOTEL</v>
      </c>
      <c r="H34" t="str">
        <f>IF(G34="","",VLOOKUP(G34,Справочник!A:B,2,0))</f>
        <v>Отели</v>
      </c>
      <c r="I34">
        <f t="shared" si="2"/>
        <v>8246.7199999999993</v>
      </c>
    </row>
    <row r="35" spans="1:9" x14ac:dyDescent="0.25">
      <c r="A35" s="5" t="str">
        <f>tcs!M35</f>
        <v/>
      </c>
      <c r="B35" s="5">
        <f>tcs!K35</f>
        <v>0</v>
      </c>
      <c r="C35" s="5" t="str">
        <f>tcs!L35</f>
        <v/>
      </c>
      <c r="F35">
        <f t="shared" si="0"/>
        <v>1011</v>
      </c>
      <c r="G35" t="str">
        <f t="shared" si="1"/>
        <v>Магазин E TRAVEL</v>
      </c>
      <c r="H35" t="str">
        <f>IF(G35="","",VLOOKUP(G35,Справочник!A:B,2,0))</f>
        <v>Билеты</v>
      </c>
      <c r="I35">
        <f t="shared" si="2"/>
        <v>173.49</v>
      </c>
    </row>
    <row r="36" spans="1:9" x14ac:dyDescent="0.25">
      <c r="A36" s="5" t="str">
        <f>tcs!M36</f>
        <v/>
      </c>
      <c r="B36" s="5">
        <f>tcs!K36</f>
        <v>0</v>
      </c>
      <c r="C36" s="5" t="str">
        <f>tcs!L36</f>
        <v/>
      </c>
      <c r="F36">
        <f t="shared" si="0"/>
        <v>1012</v>
      </c>
      <c r="G36" t="str">
        <f t="shared" si="1"/>
        <v>Магазин O KEY</v>
      </c>
      <c r="H36" t="str">
        <f>IF(G36="","",VLOOKUP(G36,Справочник!A:B,2,0))</f>
        <v>Супермаркеты</v>
      </c>
      <c r="I36">
        <f t="shared" si="2"/>
        <v>1593.4</v>
      </c>
    </row>
    <row r="37" spans="1:9" x14ac:dyDescent="0.25">
      <c r="A37" s="5" t="str">
        <f>tcs!M37</f>
        <v/>
      </c>
      <c r="B37" s="5">
        <f>tcs!K37</f>
        <v>0</v>
      </c>
      <c r="C37" s="5" t="str">
        <f>tcs!L37</f>
        <v/>
      </c>
      <c r="F37">
        <f t="shared" si="0"/>
        <v>1013</v>
      </c>
      <c r="G37" t="str">
        <f t="shared" si="1"/>
        <v>Магазин PERVAYA POMOSHCH</v>
      </c>
      <c r="H37" t="str">
        <f>IF(G37="","",VLOOKUP(G37,Справочник!A:B,2,0))</f>
        <v>Аптеки</v>
      </c>
      <c r="I37">
        <f t="shared" si="2"/>
        <v>369</v>
      </c>
    </row>
    <row r="38" spans="1:9" x14ac:dyDescent="0.25">
      <c r="A38" s="5" t="str">
        <f>tcs!M38</f>
        <v/>
      </c>
      <c r="B38" s="5">
        <f>tcs!K38</f>
        <v>0</v>
      </c>
      <c r="C38" s="5" t="str">
        <f>tcs!L38</f>
        <v/>
      </c>
      <c r="F38">
        <f t="shared" si="0"/>
        <v>1014</v>
      </c>
      <c r="G38" t="str">
        <f t="shared" si="1"/>
        <v xml:space="preserve">Магазин BURGER KING </v>
      </c>
      <c r="H38" t="str">
        <f>IF(G38="","",VLOOKUP(G38,Справочник!A:B,2,0))</f>
        <v>Рестораны</v>
      </c>
      <c r="I38">
        <f t="shared" si="2"/>
        <v>513</v>
      </c>
    </row>
    <row r="39" spans="1:9" x14ac:dyDescent="0.25">
      <c r="A39" s="5" t="str">
        <f>tcs!M39</f>
        <v/>
      </c>
      <c r="B39" s="5">
        <f>tcs!K39</f>
        <v>0</v>
      </c>
      <c r="C39" s="5" t="str">
        <f>tcs!L39</f>
        <v/>
      </c>
      <c r="F39">
        <f t="shared" si="0"/>
        <v>1015</v>
      </c>
      <c r="G39" t="str">
        <f t="shared" si="1"/>
        <v>Магазин MNTK MHG</v>
      </c>
      <c r="H39" t="str">
        <f>IF(G39="","",VLOOKUP(G39,Справочник!A:B,2,0))</f>
        <v>Медицина</v>
      </c>
      <c r="I39">
        <f t="shared" si="2"/>
        <v>800</v>
      </c>
    </row>
    <row r="40" spans="1:9" x14ac:dyDescent="0.25">
      <c r="A40" s="5" t="str">
        <f>tcs!M40</f>
        <v/>
      </c>
      <c r="B40" s="5">
        <f>tcs!K40</f>
        <v>0</v>
      </c>
      <c r="C40" s="5" t="str">
        <f>tcs!L40</f>
        <v/>
      </c>
      <c r="F40">
        <f t="shared" si="0"/>
        <v>1016</v>
      </c>
      <c r="G40" t="str">
        <f t="shared" si="1"/>
        <v>Магазин MNTK MHG</v>
      </c>
      <c r="H40" t="str">
        <f>IF(G40="","",VLOOKUP(G40,Справочник!A:B,2,0))</f>
        <v>Медицина</v>
      </c>
      <c r="I40">
        <f t="shared" si="2"/>
        <v>1400</v>
      </c>
    </row>
    <row r="41" spans="1:9" x14ac:dyDescent="0.25">
      <c r="A41" s="5" t="str">
        <f>tcs!M41</f>
        <v/>
      </c>
      <c r="B41" s="5">
        <f>tcs!K41</f>
        <v>0</v>
      </c>
      <c r="C41" s="5" t="str">
        <f>tcs!L41</f>
        <v/>
      </c>
      <c r="F41">
        <f t="shared" si="0"/>
        <v>1017</v>
      </c>
      <c r="G41" t="str">
        <f t="shared" si="1"/>
        <v>Магазин E TRAVEL</v>
      </c>
      <c r="H41" t="str">
        <f>IF(G41="","",VLOOKUP(G41,Справочник!A:B,2,0))</f>
        <v>Билеты</v>
      </c>
      <c r="I41">
        <f t="shared" si="2"/>
        <v>9795.75</v>
      </c>
    </row>
    <row r="42" spans="1:9" x14ac:dyDescent="0.25">
      <c r="A42" s="5" t="str">
        <f>tcs!M42</f>
        <v/>
      </c>
      <c r="B42" s="5">
        <f>tcs!K42</f>
        <v>0</v>
      </c>
      <c r="C42" s="5" t="str">
        <f>tcs!L42</f>
        <v/>
      </c>
      <c r="F42">
        <f t="shared" si="0"/>
        <v>1019</v>
      </c>
      <c r="G42" t="str">
        <f t="shared" si="1"/>
        <v>Магазин LENTA</v>
      </c>
      <c r="H42" t="str">
        <f>IF(G42="","",VLOOKUP(G42,Справочник!A:B,2,0))</f>
        <v>Супермаркеты</v>
      </c>
      <c r="I42">
        <f t="shared" si="2"/>
        <v>3213</v>
      </c>
    </row>
    <row r="43" spans="1:9" x14ac:dyDescent="0.25">
      <c r="A43" s="5" t="str">
        <f>tcs!M43</f>
        <v/>
      </c>
      <c r="B43" s="5">
        <f>tcs!K43</f>
        <v>0</v>
      </c>
      <c r="C43" s="5" t="str">
        <f>tcs!L43</f>
        <v/>
      </c>
      <c r="F43">
        <f t="shared" si="0"/>
        <v>1020</v>
      </c>
      <c r="G43" t="str">
        <f t="shared" si="1"/>
        <v xml:space="preserve">Магазин STARBUCKS  </v>
      </c>
      <c r="H43" t="str">
        <f>IF(G43="","",VLOOKUP(G43,Справочник!A:B,2,0))</f>
        <v>Рестораны</v>
      </c>
      <c r="I43">
        <f t="shared" si="2"/>
        <v>350</v>
      </c>
    </row>
    <row r="44" spans="1:9" x14ac:dyDescent="0.25">
      <c r="A44" s="5" t="str">
        <f>tcs!M44</f>
        <v/>
      </c>
      <c r="B44" s="5">
        <f>tcs!K44</f>
        <v>0</v>
      </c>
      <c r="C44" s="5" t="str">
        <f>tcs!L44</f>
        <v/>
      </c>
      <c r="F44" t="str">
        <f t="shared" si="0"/>
        <v/>
      </c>
      <c r="G44" t="str">
        <f t="shared" si="1"/>
        <v/>
      </c>
      <c r="H44" t="str">
        <f>IF(G44="","",VLOOKUP(G44,Справочник!A:B,2,0))</f>
        <v/>
      </c>
      <c r="I44" t="str">
        <f t="shared" si="2"/>
        <v/>
      </c>
    </row>
    <row r="45" spans="1:9" x14ac:dyDescent="0.25">
      <c r="A45" s="5" t="str">
        <f>tcs!M45</f>
        <v/>
      </c>
      <c r="B45" s="5">
        <f>tcs!K45</f>
        <v>0</v>
      </c>
      <c r="C45" s="5" t="str">
        <f>tcs!L45</f>
        <v/>
      </c>
      <c r="F45" t="str">
        <f t="shared" si="0"/>
        <v/>
      </c>
      <c r="G45" t="str">
        <f t="shared" si="1"/>
        <v/>
      </c>
      <c r="H45" t="str">
        <f>IF(G45="","",VLOOKUP(G45,Справочник!A:B,2,0))</f>
        <v/>
      </c>
      <c r="I45" t="str">
        <f t="shared" si="2"/>
        <v/>
      </c>
    </row>
    <row r="46" spans="1:9" x14ac:dyDescent="0.25">
      <c r="A46" s="5" t="str">
        <f>tcs!M46</f>
        <v/>
      </c>
      <c r="B46" s="5">
        <f>tcs!K46</f>
        <v>0</v>
      </c>
      <c r="C46" s="5" t="str">
        <f>tcs!L46</f>
        <v/>
      </c>
      <c r="F46" t="str">
        <f t="shared" si="0"/>
        <v/>
      </c>
      <c r="G46" t="str">
        <f t="shared" si="1"/>
        <v/>
      </c>
      <c r="H46" t="str">
        <f>IF(G46="","",VLOOKUP(G46,Справочник!A:B,2,0))</f>
        <v/>
      </c>
      <c r="I46" t="str">
        <f t="shared" si="2"/>
        <v/>
      </c>
    </row>
    <row r="47" spans="1:9" x14ac:dyDescent="0.25">
      <c r="A47" s="5" t="str">
        <f>tcs!M47</f>
        <v/>
      </c>
      <c r="B47" s="5">
        <f>tcs!K47</f>
        <v>0</v>
      </c>
      <c r="C47" s="5" t="str">
        <f>tcs!L47</f>
        <v/>
      </c>
      <c r="F47" t="str">
        <f t="shared" si="0"/>
        <v/>
      </c>
      <c r="G47" t="str">
        <f t="shared" si="1"/>
        <v/>
      </c>
      <c r="H47" t="str">
        <f>IF(G47="","",VLOOKUP(G47,Справочник!A:B,2,0))</f>
        <v/>
      </c>
      <c r="I47" t="str">
        <f t="shared" si="2"/>
        <v/>
      </c>
    </row>
    <row r="48" spans="1:9" x14ac:dyDescent="0.25">
      <c r="A48" s="5" t="str">
        <f>tcs!M48</f>
        <v/>
      </c>
      <c r="B48" s="5">
        <f>tcs!K48</f>
        <v>0</v>
      </c>
      <c r="C48" s="5" t="str">
        <f>tcs!L48</f>
        <v/>
      </c>
      <c r="F48" t="str">
        <f t="shared" ref="F48:F111" si="3">IFERROR(SMALL(A:A,ROW()-1),"")</f>
        <v/>
      </c>
      <c r="G48" t="str">
        <f t="shared" si="1"/>
        <v/>
      </c>
      <c r="H48" t="str">
        <f>IF(G48="","",VLOOKUP(G48,Справочник!A:B,2,0))</f>
        <v/>
      </c>
      <c r="I48" t="str">
        <f t="shared" ref="I48:I111" si="4">IF(F48="","",VLOOKUP(F48,$A:$C,3,0))</f>
        <v/>
      </c>
    </row>
    <row r="49" spans="1:9" x14ac:dyDescent="0.25">
      <c r="A49" s="5" t="str">
        <f>tcs!M49</f>
        <v/>
      </c>
      <c r="B49" s="5">
        <f>tcs!K49</f>
        <v>0</v>
      </c>
      <c r="C49" s="5" t="str">
        <f>tcs!L49</f>
        <v/>
      </c>
      <c r="F49" t="str">
        <f t="shared" si="3"/>
        <v/>
      </c>
      <c r="G49" t="str">
        <f t="shared" si="1"/>
        <v/>
      </c>
      <c r="H49" t="str">
        <f>IF(G49="","",VLOOKUP(G49,Справочник!A:B,2,0))</f>
        <v/>
      </c>
      <c r="I49" t="str">
        <f t="shared" si="4"/>
        <v/>
      </c>
    </row>
    <row r="50" spans="1:9" x14ac:dyDescent="0.25">
      <c r="A50" s="5" t="str">
        <f>tcs!M50</f>
        <v/>
      </c>
      <c r="B50" s="5">
        <f>tcs!K50</f>
        <v>0</v>
      </c>
      <c r="C50" s="5" t="str">
        <f>tcs!L50</f>
        <v/>
      </c>
      <c r="F50" t="str">
        <f t="shared" si="3"/>
        <v/>
      </c>
      <c r="G50" t="str">
        <f t="shared" si="1"/>
        <v/>
      </c>
      <c r="H50" t="str">
        <f>IF(G50="","",VLOOKUP(G50,Справочник!A:B,2,0))</f>
        <v/>
      </c>
      <c r="I50" t="str">
        <f t="shared" si="4"/>
        <v/>
      </c>
    </row>
    <row r="51" spans="1:9" x14ac:dyDescent="0.25">
      <c r="A51" s="5" t="str">
        <f>tcs!M51</f>
        <v/>
      </c>
      <c r="B51" s="5">
        <f>tcs!K51</f>
        <v>0</v>
      </c>
      <c r="C51" s="5" t="str">
        <f>tcs!L51</f>
        <v/>
      </c>
      <c r="F51" t="str">
        <f t="shared" si="3"/>
        <v/>
      </c>
      <c r="G51" t="str">
        <f t="shared" si="1"/>
        <v/>
      </c>
      <c r="H51" t="str">
        <f>IF(G51="","",VLOOKUP(G51,Справочник!A:B,2,0))</f>
        <v/>
      </c>
      <c r="I51" t="str">
        <f t="shared" si="4"/>
        <v/>
      </c>
    </row>
    <row r="52" spans="1:9" x14ac:dyDescent="0.25">
      <c r="A52" s="5" t="str">
        <f>tcs!M52</f>
        <v/>
      </c>
      <c r="B52" s="5">
        <f>tcs!K52</f>
        <v>0</v>
      </c>
      <c r="C52" s="5" t="str">
        <f>tcs!L52</f>
        <v/>
      </c>
      <c r="F52" t="str">
        <f t="shared" si="3"/>
        <v/>
      </c>
      <c r="G52" t="str">
        <f t="shared" si="1"/>
        <v/>
      </c>
      <c r="H52" t="str">
        <f>IF(G52="","",VLOOKUP(G52,Справочник!A:B,2,0))</f>
        <v/>
      </c>
      <c r="I52" t="str">
        <f t="shared" si="4"/>
        <v/>
      </c>
    </row>
    <row r="53" spans="1:9" x14ac:dyDescent="0.25">
      <c r="A53" s="5" t="str">
        <f>tcs!M53</f>
        <v/>
      </c>
      <c r="B53" s="5">
        <f>tcs!K53</f>
        <v>0</v>
      </c>
      <c r="C53" s="5" t="str">
        <f>tcs!L53</f>
        <v/>
      </c>
      <c r="F53" t="str">
        <f t="shared" si="3"/>
        <v/>
      </c>
      <c r="G53" t="str">
        <f t="shared" si="1"/>
        <v/>
      </c>
      <c r="H53" t="str">
        <f>IF(G53="","",VLOOKUP(G53,Справочник!A:B,2,0))</f>
        <v/>
      </c>
      <c r="I53" t="str">
        <f t="shared" si="4"/>
        <v/>
      </c>
    </row>
    <row r="54" spans="1:9" x14ac:dyDescent="0.25">
      <c r="A54" s="5" t="str">
        <f>tcs!M54</f>
        <v/>
      </c>
      <c r="B54" s="5">
        <f>tcs!K54</f>
        <v>0</v>
      </c>
      <c r="C54" s="5" t="str">
        <f>tcs!L54</f>
        <v/>
      </c>
      <c r="F54" t="str">
        <f t="shared" si="3"/>
        <v/>
      </c>
      <c r="G54" t="str">
        <f t="shared" si="1"/>
        <v/>
      </c>
      <c r="H54" t="str">
        <f>IF(G54="","",VLOOKUP(G54,Справочник!A:B,2,0))</f>
        <v/>
      </c>
      <c r="I54" t="str">
        <f t="shared" si="4"/>
        <v/>
      </c>
    </row>
    <row r="55" spans="1:9" x14ac:dyDescent="0.25">
      <c r="A55" s="5" t="str">
        <f>tcs!M55</f>
        <v/>
      </c>
      <c r="B55" s="5">
        <f>tcs!K55</f>
        <v>0</v>
      </c>
      <c r="C55" s="5" t="str">
        <f>tcs!L55</f>
        <v/>
      </c>
      <c r="F55" t="str">
        <f t="shared" si="3"/>
        <v/>
      </c>
      <c r="G55" t="str">
        <f t="shared" si="1"/>
        <v/>
      </c>
      <c r="H55" t="str">
        <f>IF(G55="","",VLOOKUP(G55,Справочник!A:B,2,0))</f>
        <v/>
      </c>
      <c r="I55" t="str">
        <f t="shared" si="4"/>
        <v/>
      </c>
    </row>
    <row r="56" spans="1:9" x14ac:dyDescent="0.25">
      <c r="A56" s="5" t="str">
        <f>tcs!M56</f>
        <v/>
      </c>
      <c r="B56" s="5">
        <f>tcs!K56</f>
        <v>0</v>
      </c>
      <c r="C56" s="5" t="str">
        <f>tcs!L56</f>
        <v/>
      </c>
      <c r="F56" t="str">
        <f t="shared" si="3"/>
        <v/>
      </c>
      <c r="G56" t="str">
        <f t="shared" si="1"/>
        <v/>
      </c>
      <c r="H56" t="str">
        <f>IF(G56="","",VLOOKUP(G56,Справочник!A:B,2,0))</f>
        <v/>
      </c>
      <c r="I56" t="str">
        <f t="shared" si="4"/>
        <v/>
      </c>
    </row>
    <row r="57" spans="1:9" x14ac:dyDescent="0.25">
      <c r="A57" s="5" t="str">
        <f>tcs!M57</f>
        <v/>
      </c>
      <c r="B57" s="5">
        <f>tcs!K57</f>
        <v>0</v>
      </c>
      <c r="C57" s="5" t="str">
        <f>tcs!L57</f>
        <v/>
      </c>
      <c r="F57" t="str">
        <f t="shared" si="3"/>
        <v/>
      </c>
      <c r="G57" t="str">
        <f t="shared" si="1"/>
        <v/>
      </c>
      <c r="H57" t="str">
        <f>IF(G57="","",VLOOKUP(G57,Справочник!A:B,2,0))</f>
        <v/>
      </c>
      <c r="I57" t="str">
        <f t="shared" si="4"/>
        <v/>
      </c>
    </row>
    <row r="58" spans="1:9" x14ac:dyDescent="0.25">
      <c r="A58" s="5" t="str">
        <f>tcs!M58</f>
        <v/>
      </c>
      <c r="B58" s="5">
        <f>tcs!K58</f>
        <v>0</v>
      </c>
      <c r="C58" s="5" t="str">
        <f>tcs!L58</f>
        <v/>
      </c>
      <c r="F58" t="str">
        <f t="shared" si="3"/>
        <v/>
      </c>
      <c r="G58" t="str">
        <f t="shared" si="1"/>
        <v/>
      </c>
      <c r="H58" t="str">
        <f>IF(G58="","",VLOOKUP(G58,Справочник!A:B,2,0))</f>
        <v/>
      </c>
      <c r="I58" t="str">
        <f t="shared" si="4"/>
        <v/>
      </c>
    </row>
    <row r="59" spans="1:9" x14ac:dyDescent="0.25">
      <c r="A59" s="5" t="str">
        <f>tcs!M59</f>
        <v/>
      </c>
      <c r="B59" s="5">
        <f>tcs!K59</f>
        <v>0</v>
      </c>
      <c r="C59" s="5" t="str">
        <f>tcs!L59</f>
        <v/>
      </c>
      <c r="F59" t="str">
        <f t="shared" si="3"/>
        <v/>
      </c>
      <c r="G59" t="str">
        <f t="shared" si="1"/>
        <v/>
      </c>
      <c r="H59" t="str">
        <f>IF(G59="","",VLOOKUP(G59,Справочник!A:B,2,0))</f>
        <v/>
      </c>
      <c r="I59" t="str">
        <f t="shared" si="4"/>
        <v/>
      </c>
    </row>
    <row r="60" spans="1:9" x14ac:dyDescent="0.25">
      <c r="A60" s="5" t="str">
        <f>tcs!M60</f>
        <v/>
      </c>
      <c r="B60" s="5">
        <f>tcs!K60</f>
        <v>0</v>
      </c>
      <c r="C60" s="5" t="str">
        <f>tcs!L60</f>
        <v/>
      </c>
      <c r="F60" t="str">
        <f t="shared" si="3"/>
        <v/>
      </c>
      <c r="G60" t="str">
        <f t="shared" si="1"/>
        <v/>
      </c>
      <c r="H60" t="str">
        <f>IF(G60="","",VLOOKUP(G60,Справочник!A:B,2,0))</f>
        <v/>
      </c>
      <c r="I60" t="str">
        <f t="shared" si="4"/>
        <v/>
      </c>
    </row>
    <row r="61" spans="1:9" x14ac:dyDescent="0.25">
      <c r="A61" s="5" t="str">
        <f>tcs!M61</f>
        <v/>
      </c>
      <c r="B61" s="5">
        <f>tcs!K61</f>
        <v>0</v>
      </c>
      <c r="C61" s="5" t="str">
        <f>tcs!L61</f>
        <v/>
      </c>
      <c r="F61" t="str">
        <f t="shared" si="3"/>
        <v/>
      </c>
      <c r="G61" t="str">
        <f t="shared" si="1"/>
        <v/>
      </c>
      <c r="H61" t="str">
        <f>IF(G61="","",VLOOKUP(G61,Справочник!A:B,2,0))</f>
        <v/>
      </c>
      <c r="I61" t="str">
        <f t="shared" si="4"/>
        <v/>
      </c>
    </row>
    <row r="62" spans="1:9" x14ac:dyDescent="0.25">
      <c r="A62" s="5" t="str">
        <f>tcs!M62</f>
        <v/>
      </c>
      <c r="B62" s="5">
        <f>tcs!K62</f>
        <v>0</v>
      </c>
      <c r="C62" s="5" t="str">
        <f>tcs!L62</f>
        <v/>
      </c>
      <c r="F62" t="str">
        <f t="shared" si="3"/>
        <v/>
      </c>
      <c r="G62" t="str">
        <f t="shared" si="1"/>
        <v/>
      </c>
      <c r="H62" t="str">
        <f>IF(G62="","",VLOOKUP(G62,Справочник!A:B,2,0))</f>
        <v/>
      </c>
      <c r="I62" t="str">
        <f t="shared" si="4"/>
        <v/>
      </c>
    </row>
    <row r="63" spans="1:9" x14ac:dyDescent="0.25">
      <c r="A63" s="5" t="str">
        <f>tcs!M63</f>
        <v/>
      </c>
      <c r="B63" s="5">
        <f>tcs!K63</f>
        <v>0</v>
      </c>
      <c r="C63" s="5" t="str">
        <f>tcs!L63</f>
        <v/>
      </c>
      <c r="F63" t="str">
        <f t="shared" si="3"/>
        <v/>
      </c>
      <c r="G63" t="str">
        <f t="shared" si="1"/>
        <v/>
      </c>
      <c r="H63" t="str">
        <f>IF(G63="","",VLOOKUP(G63,Справочник!A:B,2,0))</f>
        <v/>
      </c>
      <c r="I63" t="str">
        <f t="shared" si="4"/>
        <v/>
      </c>
    </row>
    <row r="64" spans="1:9" x14ac:dyDescent="0.25">
      <c r="A64" s="5" t="str">
        <f>tcs!M64</f>
        <v/>
      </c>
      <c r="B64" s="5">
        <f>tcs!K64</f>
        <v>0</v>
      </c>
      <c r="C64" s="5" t="str">
        <f>tcs!L64</f>
        <v/>
      </c>
      <c r="F64" t="str">
        <f t="shared" si="3"/>
        <v/>
      </c>
      <c r="G64" t="str">
        <f t="shared" si="1"/>
        <v/>
      </c>
      <c r="H64" t="str">
        <f>IF(G64="","",VLOOKUP(G64,Справочник!A:B,2,0))</f>
        <v/>
      </c>
      <c r="I64" t="str">
        <f t="shared" si="4"/>
        <v/>
      </c>
    </row>
    <row r="65" spans="1:9" x14ac:dyDescent="0.25">
      <c r="A65" s="5" t="str">
        <f>tcs!M65</f>
        <v/>
      </c>
      <c r="B65" s="5">
        <f>tcs!K65</f>
        <v>0</v>
      </c>
      <c r="C65" s="5" t="str">
        <f>tcs!L65</f>
        <v/>
      </c>
      <c r="F65" t="str">
        <f t="shared" si="3"/>
        <v/>
      </c>
      <c r="G65" t="str">
        <f t="shared" si="1"/>
        <v/>
      </c>
      <c r="H65" t="str">
        <f>IF(G65="","",VLOOKUP(G65,Справочник!A:B,2,0))</f>
        <v/>
      </c>
      <c r="I65" t="str">
        <f t="shared" si="4"/>
        <v/>
      </c>
    </row>
    <row r="66" spans="1:9" x14ac:dyDescent="0.25">
      <c r="A66" s="5" t="str">
        <f>tcs!M66</f>
        <v/>
      </c>
      <c r="B66" s="5">
        <f>tcs!K66</f>
        <v>0</v>
      </c>
      <c r="C66" s="5" t="str">
        <f>tcs!L66</f>
        <v/>
      </c>
      <c r="F66" t="str">
        <f t="shared" si="3"/>
        <v/>
      </c>
      <c r="G66" t="str">
        <f t="shared" si="1"/>
        <v/>
      </c>
      <c r="H66" t="str">
        <f>IF(G66="","",VLOOKUP(G66,Справочник!A:B,2,0))</f>
        <v/>
      </c>
      <c r="I66" t="str">
        <f t="shared" si="4"/>
        <v/>
      </c>
    </row>
    <row r="67" spans="1:9" x14ac:dyDescent="0.25">
      <c r="A67" s="5" t="str">
        <f>tcs!M67</f>
        <v/>
      </c>
      <c r="B67" s="5">
        <f>tcs!K67</f>
        <v>0</v>
      </c>
      <c r="C67" s="5" t="str">
        <f>tcs!L67</f>
        <v/>
      </c>
      <c r="F67" t="str">
        <f t="shared" si="3"/>
        <v/>
      </c>
      <c r="G67" t="str">
        <f t="shared" ref="G67:G130" si="5">IF(F67="","",VLOOKUP(F67,$A:$C,2,0))</f>
        <v/>
      </c>
      <c r="H67" t="str">
        <f>IF(G67="","",VLOOKUP(G67,Справочник!A:B,2,0))</f>
        <v/>
      </c>
      <c r="I67" t="str">
        <f t="shared" si="4"/>
        <v/>
      </c>
    </row>
    <row r="68" spans="1:9" x14ac:dyDescent="0.25">
      <c r="A68" s="5" t="str">
        <f>tcs!M68</f>
        <v/>
      </c>
      <c r="B68" s="5">
        <f>tcs!K68</f>
        <v>0</v>
      </c>
      <c r="C68" s="5" t="str">
        <f>tcs!L68</f>
        <v/>
      </c>
      <c r="F68" t="str">
        <f t="shared" si="3"/>
        <v/>
      </c>
      <c r="G68" t="str">
        <f t="shared" si="5"/>
        <v/>
      </c>
      <c r="H68" t="str">
        <f>IF(G68="","",VLOOKUP(G68,Справочник!A:B,2,0))</f>
        <v/>
      </c>
      <c r="I68" t="str">
        <f t="shared" si="4"/>
        <v/>
      </c>
    </row>
    <row r="69" spans="1:9" x14ac:dyDescent="0.25">
      <c r="A69" s="5" t="str">
        <f>tcs!M69</f>
        <v/>
      </c>
      <c r="B69" s="5">
        <f>tcs!K69</f>
        <v>0</v>
      </c>
      <c r="C69" s="5" t="str">
        <f>tcs!L69</f>
        <v/>
      </c>
      <c r="F69" t="str">
        <f t="shared" si="3"/>
        <v/>
      </c>
      <c r="G69" t="str">
        <f t="shared" si="5"/>
        <v/>
      </c>
      <c r="H69" t="str">
        <f>IF(G69="","",VLOOKUP(G69,Справочник!A:B,2,0))</f>
        <v/>
      </c>
      <c r="I69" t="str">
        <f t="shared" si="4"/>
        <v/>
      </c>
    </row>
    <row r="70" spans="1:9" x14ac:dyDescent="0.25">
      <c r="A70" s="5" t="str">
        <f>tcs!M70</f>
        <v/>
      </c>
      <c r="B70" s="5">
        <f>tcs!K70</f>
        <v>0</v>
      </c>
      <c r="C70" s="5" t="str">
        <f>tcs!L70</f>
        <v/>
      </c>
      <c r="F70" t="str">
        <f t="shared" si="3"/>
        <v/>
      </c>
      <c r="G70" t="str">
        <f t="shared" si="5"/>
        <v/>
      </c>
      <c r="H70" t="str">
        <f>IF(G70="","",VLOOKUP(G70,Справочник!A:B,2,0))</f>
        <v/>
      </c>
      <c r="I70" t="str">
        <f t="shared" si="4"/>
        <v/>
      </c>
    </row>
    <row r="71" spans="1:9" x14ac:dyDescent="0.25">
      <c r="A71" s="5" t="str">
        <f>tcs!M71</f>
        <v/>
      </c>
      <c r="B71" s="5">
        <f>tcs!K71</f>
        <v>0</v>
      </c>
      <c r="C71" s="5" t="str">
        <f>tcs!L71</f>
        <v/>
      </c>
      <c r="F71" t="str">
        <f t="shared" si="3"/>
        <v/>
      </c>
      <c r="G71" t="str">
        <f t="shared" si="5"/>
        <v/>
      </c>
      <c r="H71" t="str">
        <f>IF(G71="","",VLOOKUP(G71,Справочник!A:B,2,0))</f>
        <v/>
      </c>
      <c r="I71" t="str">
        <f t="shared" si="4"/>
        <v/>
      </c>
    </row>
    <row r="72" spans="1:9" x14ac:dyDescent="0.25">
      <c r="A72" s="5" t="str">
        <f>tcs!M72</f>
        <v/>
      </c>
      <c r="B72" s="5">
        <f>tcs!K72</f>
        <v>0</v>
      </c>
      <c r="C72" s="5" t="str">
        <f>tcs!L72</f>
        <v/>
      </c>
      <c r="F72" t="str">
        <f t="shared" si="3"/>
        <v/>
      </c>
      <c r="G72" t="str">
        <f t="shared" si="5"/>
        <v/>
      </c>
      <c r="H72" t="str">
        <f>IF(G72="","",VLOOKUP(G72,Справочник!A:B,2,0))</f>
        <v/>
      </c>
      <c r="I72" t="str">
        <f t="shared" si="4"/>
        <v/>
      </c>
    </row>
    <row r="73" spans="1:9" x14ac:dyDescent="0.25">
      <c r="A73" s="5" t="str">
        <f>tcs!M73</f>
        <v/>
      </c>
      <c r="B73" s="5">
        <f>tcs!K73</f>
        <v>0</v>
      </c>
      <c r="C73" s="5" t="str">
        <f>tcs!L73</f>
        <v/>
      </c>
      <c r="F73" t="str">
        <f t="shared" si="3"/>
        <v/>
      </c>
      <c r="G73" t="str">
        <f t="shared" si="5"/>
        <v/>
      </c>
      <c r="H73" t="str">
        <f>IF(G73="","",VLOOKUP(G73,Справочник!A:B,2,0))</f>
        <v/>
      </c>
      <c r="I73" t="str">
        <f t="shared" si="4"/>
        <v/>
      </c>
    </row>
    <row r="74" spans="1:9" x14ac:dyDescent="0.25">
      <c r="A74" s="5" t="str">
        <f>tcs!M74</f>
        <v/>
      </c>
      <c r="B74" s="5">
        <f>tcs!K74</f>
        <v>0</v>
      </c>
      <c r="C74" s="5" t="str">
        <f>tcs!L74</f>
        <v/>
      </c>
      <c r="F74" t="str">
        <f t="shared" si="3"/>
        <v/>
      </c>
      <c r="G74" t="str">
        <f t="shared" si="5"/>
        <v/>
      </c>
      <c r="H74" t="str">
        <f>IF(G74="","",VLOOKUP(G74,Справочник!A:B,2,0))</f>
        <v/>
      </c>
      <c r="I74" t="str">
        <f t="shared" si="4"/>
        <v/>
      </c>
    </row>
    <row r="75" spans="1:9" x14ac:dyDescent="0.25">
      <c r="A75" s="5" t="str">
        <f>tcs!M75</f>
        <v/>
      </c>
      <c r="B75" s="5">
        <f>tcs!K75</f>
        <v>0</v>
      </c>
      <c r="C75" s="5" t="str">
        <f>tcs!L75</f>
        <v/>
      </c>
      <c r="F75" t="str">
        <f t="shared" si="3"/>
        <v/>
      </c>
      <c r="G75" t="str">
        <f t="shared" si="5"/>
        <v/>
      </c>
      <c r="H75" t="str">
        <f>IF(G75="","",VLOOKUP(G75,Справочник!A:B,2,0))</f>
        <v/>
      </c>
      <c r="I75" t="str">
        <f t="shared" si="4"/>
        <v/>
      </c>
    </row>
    <row r="76" spans="1:9" x14ac:dyDescent="0.25">
      <c r="A76" s="5" t="str">
        <f>tcs!M76</f>
        <v/>
      </c>
      <c r="B76" s="5">
        <f>tcs!K76</f>
        <v>0</v>
      </c>
      <c r="C76" s="5" t="str">
        <f>tcs!L76</f>
        <v/>
      </c>
      <c r="F76" t="str">
        <f t="shared" si="3"/>
        <v/>
      </c>
      <c r="G76" t="str">
        <f t="shared" si="5"/>
        <v/>
      </c>
      <c r="H76" t="str">
        <f>IF(G76="","",VLOOKUP(G76,Справочник!A:B,2,0))</f>
        <v/>
      </c>
      <c r="I76" t="str">
        <f t="shared" si="4"/>
        <v/>
      </c>
    </row>
    <row r="77" spans="1:9" x14ac:dyDescent="0.25">
      <c r="A77" s="5" t="str">
        <f>tcs!M77</f>
        <v/>
      </c>
      <c r="B77" s="5">
        <f>tcs!K77</f>
        <v>0</v>
      </c>
      <c r="C77" s="5" t="str">
        <f>tcs!L77</f>
        <v/>
      </c>
      <c r="F77" t="str">
        <f t="shared" si="3"/>
        <v/>
      </c>
      <c r="G77" t="str">
        <f t="shared" si="5"/>
        <v/>
      </c>
      <c r="H77" t="str">
        <f>IF(G77="","",VLOOKUP(G77,Справочник!A:B,2,0))</f>
        <v/>
      </c>
      <c r="I77" t="str">
        <f t="shared" si="4"/>
        <v/>
      </c>
    </row>
    <row r="78" spans="1:9" x14ac:dyDescent="0.25">
      <c r="A78" s="5" t="str">
        <f>tcs!M78</f>
        <v/>
      </c>
      <c r="B78" s="5">
        <f>tcs!K78</f>
        <v>0</v>
      </c>
      <c r="C78" s="5" t="str">
        <f>tcs!L78</f>
        <v/>
      </c>
      <c r="F78" t="str">
        <f t="shared" si="3"/>
        <v/>
      </c>
      <c r="G78" t="str">
        <f t="shared" si="5"/>
        <v/>
      </c>
      <c r="H78" t="str">
        <f>IF(G78="","",VLOOKUP(G78,Справочник!A:B,2,0))</f>
        <v/>
      </c>
      <c r="I78" t="str">
        <f t="shared" si="4"/>
        <v/>
      </c>
    </row>
    <row r="79" spans="1:9" x14ac:dyDescent="0.25">
      <c r="A79" s="5" t="str">
        <f>tcs!M79</f>
        <v/>
      </c>
      <c r="B79" s="5">
        <f>tcs!K79</f>
        <v>0</v>
      </c>
      <c r="C79" s="5" t="str">
        <f>tcs!L79</f>
        <v/>
      </c>
      <c r="F79" t="str">
        <f t="shared" si="3"/>
        <v/>
      </c>
      <c r="G79" t="str">
        <f t="shared" si="5"/>
        <v/>
      </c>
      <c r="H79" t="str">
        <f>IF(G79="","",VLOOKUP(G79,Справочник!A:B,2,0))</f>
        <v/>
      </c>
      <c r="I79" t="str">
        <f t="shared" si="4"/>
        <v/>
      </c>
    </row>
    <row r="80" spans="1:9" x14ac:dyDescent="0.25">
      <c r="A80" s="5" t="str">
        <f>tcs!M80</f>
        <v/>
      </c>
      <c r="B80" s="5">
        <f>tcs!K80</f>
        <v>0</v>
      </c>
      <c r="C80" s="5" t="str">
        <f>tcs!L80</f>
        <v/>
      </c>
      <c r="F80" t="str">
        <f t="shared" si="3"/>
        <v/>
      </c>
      <c r="G80" t="str">
        <f t="shared" si="5"/>
        <v/>
      </c>
      <c r="H80" t="str">
        <f>IF(G80="","",VLOOKUP(G80,Справочник!A:B,2,0))</f>
        <v/>
      </c>
      <c r="I80" t="str">
        <f t="shared" si="4"/>
        <v/>
      </c>
    </row>
    <row r="81" spans="1:9" x14ac:dyDescent="0.25">
      <c r="A81" s="5" t="str">
        <f>tcs!M81</f>
        <v/>
      </c>
      <c r="B81" s="5">
        <f>tcs!K81</f>
        <v>0</v>
      </c>
      <c r="C81" s="5" t="str">
        <f>tcs!L81</f>
        <v/>
      </c>
      <c r="F81" t="str">
        <f t="shared" si="3"/>
        <v/>
      </c>
      <c r="G81" t="str">
        <f t="shared" si="5"/>
        <v/>
      </c>
      <c r="H81" t="str">
        <f>IF(G81="","",VLOOKUP(G81,Справочник!A:B,2,0))</f>
        <v/>
      </c>
      <c r="I81" t="str">
        <f t="shared" si="4"/>
        <v/>
      </c>
    </row>
    <row r="82" spans="1:9" x14ac:dyDescent="0.25">
      <c r="A82" s="5" t="str">
        <f>tcs!M82</f>
        <v/>
      </c>
      <c r="B82" s="5">
        <f>tcs!K82</f>
        <v>0</v>
      </c>
      <c r="C82" s="5" t="str">
        <f>tcs!L82</f>
        <v/>
      </c>
      <c r="F82" t="str">
        <f t="shared" si="3"/>
        <v/>
      </c>
      <c r="G82" t="str">
        <f t="shared" si="5"/>
        <v/>
      </c>
      <c r="H82" t="str">
        <f>IF(G82="","",VLOOKUP(G82,Справочник!A:B,2,0))</f>
        <v/>
      </c>
      <c r="I82" t="str">
        <f t="shared" si="4"/>
        <v/>
      </c>
    </row>
    <row r="83" spans="1:9" x14ac:dyDescent="0.25">
      <c r="A83" s="5" t="str">
        <f>tcs!M83</f>
        <v/>
      </c>
      <c r="B83" s="5">
        <f>tcs!K83</f>
        <v>0</v>
      </c>
      <c r="C83" s="5" t="str">
        <f>tcs!L83</f>
        <v/>
      </c>
      <c r="F83" t="str">
        <f t="shared" si="3"/>
        <v/>
      </c>
      <c r="G83" t="str">
        <f t="shared" si="5"/>
        <v/>
      </c>
      <c r="H83" t="str">
        <f>IF(G83="","",VLOOKUP(G83,Справочник!A:B,2,0))</f>
        <v/>
      </c>
      <c r="I83" t="str">
        <f t="shared" si="4"/>
        <v/>
      </c>
    </row>
    <row r="84" spans="1:9" x14ac:dyDescent="0.25">
      <c r="A84" s="5" t="str">
        <f>tcs!M84</f>
        <v/>
      </c>
      <c r="B84" s="5">
        <f>tcs!K84</f>
        <v>0</v>
      </c>
      <c r="C84" s="5" t="str">
        <f>tcs!L84</f>
        <v/>
      </c>
      <c r="F84" t="str">
        <f t="shared" si="3"/>
        <v/>
      </c>
      <c r="G84" t="str">
        <f t="shared" si="5"/>
        <v/>
      </c>
      <c r="H84" t="str">
        <f>IF(G84="","",VLOOKUP(G84,Справочник!A:B,2,0))</f>
        <v/>
      </c>
      <c r="I84" t="str">
        <f t="shared" si="4"/>
        <v/>
      </c>
    </row>
    <row r="85" spans="1:9" x14ac:dyDescent="0.25">
      <c r="A85" s="5" t="str">
        <f>tcs!M85</f>
        <v/>
      </c>
      <c r="B85" s="5">
        <f>tcs!K85</f>
        <v>0</v>
      </c>
      <c r="C85" s="5" t="str">
        <f>tcs!L85</f>
        <v/>
      </c>
      <c r="F85" t="str">
        <f t="shared" si="3"/>
        <v/>
      </c>
      <c r="G85" t="str">
        <f t="shared" si="5"/>
        <v/>
      </c>
      <c r="H85" t="str">
        <f>IF(G85="","",VLOOKUP(G85,Справочник!A:B,2,0))</f>
        <v/>
      </c>
      <c r="I85" t="str">
        <f t="shared" si="4"/>
        <v/>
      </c>
    </row>
    <row r="86" spans="1:9" x14ac:dyDescent="0.25">
      <c r="A86" s="5" t="str">
        <f>tcs!M86</f>
        <v/>
      </c>
      <c r="B86" s="5">
        <f>tcs!K86</f>
        <v>0</v>
      </c>
      <c r="C86" s="5" t="str">
        <f>tcs!L86</f>
        <v/>
      </c>
      <c r="F86" t="str">
        <f t="shared" si="3"/>
        <v/>
      </c>
      <c r="G86" t="str">
        <f t="shared" si="5"/>
        <v/>
      </c>
      <c r="H86" t="str">
        <f>IF(G86="","",VLOOKUP(G86,Справочник!A:B,2,0))</f>
        <v/>
      </c>
      <c r="I86" t="str">
        <f t="shared" si="4"/>
        <v/>
      </c>
    </row>
    <row r="87" spans="1:9" x14ac:dyDescent="0.25">
      <c r="A87" s="5" t="str">
        <f>tcs!M87</f>
        <v/>
      </c>
      <c r="B87" s="5">
        <f>tcs!K87</f>
        <v>0</v>
      </c>
      <c r="C87" s="5" t="str">
        <f>tcs!L87</f>
        <v/>
      </c>
      <c r="F87" t="str">
        <f t="shared" si="3"/>
        <v/>
      </c>
      <c r="G87" t="str">
        <f t="shared" si="5"/>
        <v/>
      </c>
      <c r="H87" t="str">
        <f>IF(G87="","",VLOOKUP(G87,Справочник!A:B,2,0))</f>
        <v/>
      </c>
      <c r="I87" t="str">
        <f t="shared" si="4"/>
        <v/>
      </c>
    </row>
    <row r="88" spans="1:9" x14ac:dyDescent="0.25">
      <c r="A88" s="5" t="str">
        <f>tcs!M88</f>
        <v/>
      </c>
      <c r="B88" s="5">
        <f>tcs!K88</f>
        <v>0</v>
      </c>
      <c r="C88" s="5" t="str">
        <f>tcs!L88</f>
        <v/>
      </c>
      <c r="F88" t="str">
        <f t="shared" si="3"/>
        <v/>
      </c>
      <c r="G88" t="str">
        <f t="shared" si="5"/>
        <v/>
      </c>
      <c r="H88" t="str">
        <f>IF(G88="","",VLOOKUP(G88,Справочник!A:B,2,0))</f>
        <v/>
      </c>
      <c r="I88" t="str">
        <f t="shared" si="4"/>
        <v/>
      </c>
    </row>
    <row r="89" spans="1:9" x14ac:dyDescent="0.25">
      <c r="A89" s="5" t="str">
        <f>tcs!M89</f>
        <v/>
      </c>
      <c r="B89" s="5">
        <f>tcs!K89</f>
        <v>0</v>
      </c>
      <c r="C89" s="5" t="str">
        <f>tcs!L89</f>
        <v/>
      </c>
      <c r="F89" t="str">
        <f t="shared" si="3"/>
        <v/>
      </c>
      <c r="G89" t="str">
        <f t="shared" si="5"/>
        <v/>
      </c>
      <c r="H89" t="str">
        <f>IF(G89="","",VLOOKUP(G89,Справочник!A:B,2,0))</f>
        <v/>
      </c>
      <c r="I89" t="str">
        <f t="shared" si="4"/>
        <v/>
      </c>
    </row>
    <row r="90" spans="1:9" x14ac:dyDescent="0.25">
      <c r="A90" s="5" t="str">
        <f>tcs!M90</f>
        <v/>
      </c>
      <c r="B90" s="5">
        <f>tcs!K90</f>
        <v>0</v>
      </c>
      <c r="C90" s="5" t="str">
        <f>tcs!L90</f>
        <v/>
      </c>
      <c r="F90" t="str">
        <f t="shared" si="3"/>
        <v/>
      </c>
      <c r="G90" t="str">
        <f t="shared" si="5"/>
        <v/>
      </c>
      <c r="H90" t="str">
        <f>IF(G90="","",VLOOKUP(G90,Справочник!A:B,2,0))</f>
        <v/>
      </c>
      <c r="I90" t="str">
        <f t="shared" si="4"/>
        <v/>
      </c>
    </row>
    <row r="91" spans="1:9" x14ac:dyDescent="0.25">
      <c r="A91" s="5" t="str">
        <f>tcs!M91</f>
        <v/>
      </c>
      <c r="B91" s="5">
        <f>tcs!K91</f>
        <v>0</v>
      </c>
      <c r="C91" s="5" t="str">
        <f>tcs!L91</f>
        <v/>
      </c>
      <c r="F91" t="str">
        <f t="shared" si="3"/>
        <v/>
      </c>
      <c r="G91" t="str">
        <f t="shared" si="5"/>
        <v/>
      </c>
      <c r="H91" t="str">
        <f>IF(G91="","",VLOOKUP(G91,Справочник!A:B,2,0))</f>
        <v/>
      </c>
      <c r="I91" t="str">
        <f t="shared" si="4"/>
        <v/>
      </c>
    </row>
    <row r="92" spans="1:9" x14ac:dyDescent="0.25">
      <c r="A92" s="5" t="str">
        <f>tcs!M92</f>
        <v/>
      </c>
      <c r="B92" s="5">
        <f>tcs!K92</f>
        <v>0</v>
      </c>
      <c r="C92" s="5" t="str">
        <f>tcs!L92</f>
        <v/>
      </c>
      <c r="F92" t="str">
        <f t="shared" si="3"/>
        <v/>
      </c>
      <c r="G92" t="str">
        <f t="shared" si="5"/>
        <v/>
      </c>
      <c r="H92" t="str">
        <f>IF(G92="","",VLOOKUP(G92,Справочник!A:B,2,0))</f>
        <v/>
      </c>
      <c r="I92" t="str">
        <f t="shared" si="4"/>
        <v/>
      </c>
    </row>
    <row r="93" spans="1:9" x14ac:dyDescent="0.25">
      <c r="A93" s="5" t="str">
        <f>tcs!M93</f>
        <v/>
      </c>
      <c r="B93" s="5">
        <f>tcs!K93</f>
        <v>0</v>
      </c>
      <c r="C93" s="5" t="str">
        <f>tcs!L93</f>
        <v/>
      </c>
      <c r="F93" t="str">
        <f t="shared" si="3"/>
        <v/>
      </c>
      <c r="G93" t="str">
        <f t="shared" si="5"/>
        <v/>
      </c>
      <c r="H93" t="str">
        <f>IF(G93="","",VLOOKUP(G93,Справочник!A:B,2,0))</f>
        <v/>
      </c>
      <c r="I93" t="str">
        <f t="shared" si="4"/>
        <v/>
      </c>
    </row>
    <row r="94" spans="1:9" x14ac:dyDescent="0.25">
      <c r="A94" s="5" t="str">
        <f>tcs!M94</f>
        <v/>
      </c>
      <c r="B94" s="5">
        <f>tcs!K94</f>
        <v>0</v>
      </c>
      <c r="C94" s="5" t="str">
        <f>tcs!L94</f>
        <v/>
      </c>
      <c r="F94" t="str">
        <f t="shared" si="3"/>
        <v/>
      </c>
      <c r="G94" t="str">
        <f t="shared" si="5"/>
        <v/>
      </c>
      <c r="H94" t="str">
        <f>IF(G94="","",VLOOKUP(G94,Справочник!A:B,2,0))</f>
        <v/>
      </c>
      <c r="I94" t="str">
        <f t="shared" si="4"/>
        <v/>
      </c>
    </row>
    <row r="95" spans="1:9" x14ac:dyDescent="0.25">
      <c r="A95" s="5" t="str">
        <f>tcs!M95</f>
        <v/>
      </c>
      <c r="B95" s="5">
        <f>tcs!K95</f>
        <v>0</v>
      </c>
      <c r="C95" s="5" t="str">
        <f>tcs!L95</f>
        <v/>
      </c>
      <c r="F95" t="str">
        <f t="shared" si="3"/>
        <v/>
      </c>
      <c r="G95" t="str">
        <f t="shared" si="5"/>
        <v/>
      </c>
      <c r="H95" t="str">
        <f>IF(G95="","",VLOOKUP(G95,Справочник!A:B,2,0))</f>
        <v/>
      </c>
      <c r="I95" t="str">
        <f t="shared" si="4"/>
        <v/>
      </c>
    </row>
    <row r="96" spans="1:9" x14ac:dyDescent="0.25">
      <c r="A96" s="5" t="str">
        <f>tcs!M96</f>
        <v/>
      </c>
      <c r="B96" s="5">
        <f>tcs!K96</f>
        <v>0</v>
      </c>
      <c r="C96" s="5" t="str">
        <f>tcs!L96</f>
        <v/>
      </c>
      <c r="F96" t="str">
        <f t="shared" si="3"/>
        <v/>
      </c>
      <c r="G96" t="str">
        <f t="shared" si="5"/>
        <v/>
      </c>
      <c r="H96" t="str">
        <f>IF(G96="","",VLOOKUP(G96,Справочник!A:B,2,0))</f>
        <v/>
      </c>
      <c r="I96" t="str">
        <f t="shared" si="4"/>
        <v/>
      </c>
    </row>
    <row r="97" spans="1:9" x14ac:dyDescent="0.25">
      <c r="A97" s="5" t="str">
        <f>tcs!M97</f>
        <v/>
      </c>
      <c r="B97" s="5">
        <f>tcs!K97</f>
        <v>0</v>
      </c>
      <c r="C97" s="5" t="str">
        <f>tcs!L97</f>
        <v/>
      </c>
      <c r="F97" t="str">
        <f t="shared" si="3"/>
        <v/>
      </c>
      <c r="G97" t="str">
        <f t="shared" si="5"/>
        <v/>
      </c>
      <c r="H97" t="str">
        <f>IF(G97="","",VLOOKUP(G97,Справочник!A:B,2,0))</f>
        <v/>
      </c>
      <c r="I97" t="str">
        <f t="shared" si="4"/>
        <v/>
      </c>
    </row>
    <row r="98" spans="1:9" x14ac:dyDescent="0.25">
      <c r="A98" s="5" t="str">
        <f>tcs!M98</f>
        <v/>
      </c>
      <c r="B98" s="5">
        <f>tcs!K98</f>
        <v>0</v>
      </c>
      <c r="C98" s="5" t="str">
        <f>tcs!L98</f>
        <v/>
      </c>
      <c r="F98" t="str">
        <f t="shared" si="3"/>
        <v/>
      </c>
      <c r="G98" t="str">
        <f t="shared" si="5"/>
        <v/>
      </c>
      <c r="H98" t="str">
        <f>IF(G98="","",VLOOKUP(G98,Справочник!A:B,2,0))</f>
        <v/>
      </c>
      <c r="I98" t="str">
        <f t="shared" si="4"/>
        <v/>
      </c>
    </row>
    <row r="99" spans="1:9" x14ac:dyDescent="0.25">
      <c r="A99" s="5" t="str">
        <f>tcs!M99</f>
        <v/>
      </c>
      <c r="B99" s="5">
        <f>tcs!K99</f>
        <v>0</v>
      </c>
      <c r="C99" s="5" t="str">
        <f>tcs!L99</f>
        <v/>
      </c>
      <c r="F99" t="str">
        <f t="shared" si="3"/>
        <v/>
      </c>
      <c r="G99" t="str">
        <f t="shared" si="5"/>
        <v/>
      </c>
      <c r="H99" t="str">
        <f>IF(G99="","",VLOOKUP(G99,Справочник!A:B,2,0))</f>
        <v/>
      </c>
      <c r="I99" t="str">
        <f t="shared" si="4"/>
        <v/>
      </c>
    </row>
    <row r="100" spans="1:9" x14ac:dyDescent="0.25">
      <c r="A100" s="5" t="str">
        <f>tcs!M100</f>
        <v/>
      </c>
      <c r="B100" s="5">
        <f>tcs!K100</f>
        <v>0</v>
      </c>
      <c r="C100" s="5" t="str">
        <f>tcs!L100</f>
        <v/>
      </c>
      <c r="F100" t="str">
        <f t="shared" si="3"/>
        <v/>
      </c>
      <c r="G100" t="str">
        <f t="shared" si="5"/>
        <v/>
      </c>
      <c r="H100" t="str">
        <f>IF(G100="","",VLOOKUP(G100,Справочник!A:B,2,0))</f>
        <v/>
      </c>
      <c r="I100" t="str">
        <f t="shared" si="4"/>
        <v/>
      </c>
    </row>
    <row r="101" spans="1:9" x14ac:dyDescent="0.25">
      <c r="A101" s="5" t="str">
        <f>tcs!M101</f>
        <v/>
      </c>
      <c r="B101" s="5">
        <f>tcs!K101</f>
        <v>0</v>
      </c>
      <c r="C101" s="5" t="str">
        <f>tcs!L101</f>
        <v/>
      </c>
      <c r="F101" t="str">
        <f t="shared" si="3"/>
        <v/>
      </c>
      <c r="G101" t="str">
        <f t="shared" si="5"/>
        <v/>
      </c>
      <c r="H101" t="str">
        <f>IF(G101="","",VLOOKUP(G101,Справочник!A:B,2,0))</f>
        <v/>
      </c>
      <c r="I101" t="str">
        <f t="shared" si="4"/>
        <v/>
      </c>
    </row>
    <row r="102" spans="1:9" x14ac:dyDescent="0.25">
      <c r="A102" s="5" t="str">
        <f>tcs!M102</f>
        <v/>
      </c>
      <c r="B102" s="5">
        <f>tcs!K102</f>
        <v>0</v>
      </c>
      <c r="C102" s="5" t="str">
        <f>tcs!L102</f>
        <v/>
      </c>
      <c r="F102" t="str">
        <f t="shared" si="3"/>
        <v/>
      </c>
      <c r="G102" t="str">
        <f t="shared" si="5"/>
        <v/>
      </c>
      <c r="H102" t="str">
        <f>IF(G102="","",VLOOKUP(G102,Справочник!A:B,2,0))</f>
        <v/>
      </c>
      <c r="I102" t="str">
        <f t="shared" si="4"/>
        <v/>
      </c>
    </row>
    <row r="103" spans="1:9" x14ac:dyDescent="0.25">
      <c r="A103" s="5" t="str">
        <f>tcs!M103</f>
        <v/>
      </c>
      <c r="B103" s="5">
        <f>tcs!K103</f>
        <v>0</v>
      </c>
      <c r="C103" s="5" t="str">
        <f>tcs!L103</f>
        <v/>
      </c>
      <c r="F103" t="str">
        <f t="shared" si="3"/>
        <v/>
      </c>
      <c r="G103" t="str">
        <f t="shared" si="5"/>
        <v/>
      </c>
      <c r="H103" t="str">
        <f>IF(G103="","",VLOOKUP(G103,Справочник!A:B,2,0))</f>
        <v/>
      </c>
      <c r="I103" t="str">
        <f t="shared" si="4"/>
        <v/>
      </c>
    </row>
    <row r="104" spans="1:9" x14ac:dyDescent="0.25">
      <c r="A104" s="5" t="str">
        <f>tcs!M104</f>
        <v/>
      </c>
      <c r="B104" s="5">
        <f>tcs!K104</f>
        <v>0</v>
      </c>
      <c r="C104" s="5" t="str">
        <f>tcs!L104</f>
        <v/>
      </c>
      <c r="F104" t="str">
        <f t="shared" si="3"/>
        <v/>
      </c>
      <c r="G104" t="str">
        <f t="shared" si="5"/>
        <v/>
      </c>
      <c r="H104" t="str">
        <f>IF(G104="","",VLOOKUP(G104,Справочник!A:B,2,0))</f>
        <v/>
      </c>
      <c r="I104" t="str">
        <f t="shared" si="4"/>
        <v/>
      </c>
    </row>
    <row r="105" spans="1:9" x14ac:dyDescent="0.25">
      <c r="A105" s="5" t="str">
        <f>tcs!M105</f>
        <v/>
      </c>
      <c r="B105" s="5">
        <f>tcs!K105</f>
        <v>0</v>
      </c>
      <c r="C105" s="5" t="str">
        <f>tcs!L105</f>
        <v/>
      </c>
      <c r="F105" t="str">
        <f t="shared" si="3"/>
        <v/>
      </c>
      <c r="G105" t="str">
        <f t="shared" si="5"/>
        <v/>
      </c>
      <c r="H105" t="str">
        <f>IF(G105="","",VLOOKUP(G105,Справочник!A:B,2,0))</f>
        <v/>
      </c>
      <c r="I105" t="str">
        <f t="shared" si="4"/>
        <v/>
      </c>
    </row>
    <row r="106" spans="1:9" x14ac:dyDescent="0.25">
      <c r="A106" s="5" t="str">
        <f>tcs!M106</f>
        <v/>
      </c>
      <c r="B106" s="5">
        <f>tcs!K106</f>
        <v>0</v>
      </c>
      <c r="C106" s="5" t="str">
        <f>tcs!L106</f>
        <v/>
      </c>
      <c r="F106" t="str">
        <f t="shared" si="3"/>
        <v/>
      </c>
      <c r="G106" t="str">
        <f t="shared" si="5"/>
        <v/>
      </c>
      <c r="H106" t="str">
        <f>IF(G106="","",VLOOKUP(G106,Справочник!A:B,2,0))</f>
        <v/>
      </c>
      <c r="I106" t="str">
        <f t="shared" si="4"/>
        <v/>
      </c>
    </row>
    <row r="107" spans="1:9" x14ac:dyDescent="0.25">
      <c r="A107" s="5" t="str">
        <f>tcs!M107</f>
        <v/>
      </c>
      <c r="B107" s="5">
        <f>tcs!K107</f>
        <v>0</v>
      </c>
      <c r="C107" s="5" t="str">
        <f>tcs!L107</f>
        <v/>
      </c>
      <c r="F107" t="str">
        <f t="shared" si="3"/>
        <v/>
      </c>
      <c r="G107" t="str">
        <f t="shared" si="5"/>
        <v/>
      </c>
      <c r="H107" t="str">
        <f>IF(G107="","",VLOOKUP(G107,Справочник!A:B,2,0))</f>
        <v/>
      </c>
      <c r="I107" t="str">
        <f t="shared" si="4"/>
        <v/>
      </c>
    </row>
    <row r="108" spans="1:9" x14ac:dyDescent="0.25">
      <c r="A108" s="5" t="str">
        <f>tcs!M108</f>
        <v/>
      </c>
      <c r="B108" s="5">
        <f>tcs!K108</f>
        <v>0</v>
      </c>
      <c r="C108" s="5" t="str">
        <f>tcs!L108</f>
        <v/>
      </c>
      <c r="F108" t="str">
        <f t="shared" si="3"/>
        <v/>
      </c>
      <c r="G108" t="str">
        <f t="shared" si="5"/>
        <v/>
      </c>
      <c r="H108" t="str">
        <f>IF(G108="","",VLOOKUP(G108,Справочник!A:B,2,0))</f>
        <v/>
      </c>
      <c r="I108" t="str">
        <f t="shared" si="4"/>
        <v/>
      </c>
    </row>
    <row r="109" spans="1:9" x14ac:dyDescent="0.25">
      <c r="A109" s="5" t="str">
        <f>tcs!M109</f>
        <v/>
      </c>
      <c r="B109" s="5">
        <f>tcs!K109</f>
        <v>0</v>
      </c>
      <c r="C109" s="5" t="str">
        <f>tcs!L109</f>
        <v/>
      </c>
      <c r="F109" t="str">
        <f t="shared" si="3"/>
        <v/>
      </c>
      <c r="G109" t="str">
        <f t="shared" si="5"/>
        <v/>
      </c>
      <c r="H109" t="str">
        <f>IF(G109="","",VLOOKUP(G109,Справочник!A:B,2,0))</f>
        <v/>
      </c>
      <c r="I109" t="str">
        <f t="shared" si="4"/>
        <v/>
      </c>
    </row>
    <row r="110" spans="1:9" x14ac:dyDescent="0.25">
      <c r="A110" s="5" t="str">
        <f>tcs!M110</f>
        <v/>
      </c>
      <c r="B110" s="5">
        <f>tcs!K110</f>
        <v>0</v>
      </c>
      <c r="C110" s="5" t="str">
        <f>tcs!L110</f>
        <v/>
      </c>
      <c r="F110" t="str">
        <f t="shared" si="3"/>
        <v/>
      </c>
      <c r="G110" t="str">
        <f t="shared" si="5"/>
        <v/>
      </c>
      <c r="H110" t="str">
        <f>IF(G110="","",VLOOKUP(G110,Справочник!A:B,2,0))</f>
        <v/>
      </c>
      <c r="I110" t="str">
        <f t="shared" si="4"/>
        <v/>
      </c>
    </row>
    <row r="111" spans="1:9" x14ac:dyDescent="0.25">
      <c r="A111" s="5" t="str">
        <f>tcs!M111</f>
        <v/>
      </c>
      <c r="B111" s="5">
        <f>tcs!K111</f>
        <v>0</v>
      </c>
      <c r="C111" s="5" t="str">
        <f>tcs!L111</f>
        <v/>
      </c>
      <c r="F111" t="str">
        <f t="shared" si="3"/>
        <v/>
      </c>
      <c r="G111" t="str">
        <f t="shared" si="5"/>
        <v/>
      </c>
      <c r="H111" t="str">
        <f>IF(G111="","",VLOOKUP(G111,Справочник!A:B,2,0))</f>
        <v/>
      </c>
      <c r="I111" t="str">
        <f t="shared" si="4"/>
        <v/>
      </c>
    </row>
    <row r="112" spans="1:9" x14ac:dyDescent="0.25">
      <c r="A112" s="5" t="str">
        <f>tcs!M112</f>
        <v/>
      </c>
      <c r="B112" s="5">
        <f>tcs!K112</f>
        <v>0</v>
      </c>
      <c r="C112" s="5" t="str">
        <f>tcs!L112</f>
        <v/>
      </c>
      <c r="F112" t="str">
        <f t="shared" ref="F112:F175" si="6">IFERROR(SMALL(A:A,ROW()-1),"")</f>
        <v/>
      </c>
      <c r="G112" t="str">
        <f t="shared" si="5"/>
        <v/>
      </c>
      <c r="H112" t="str">
        <f>IF(G112="","",VLOOKUP(G112,Справочник!A:B,2,0))</f>
        <v/>
      </c>
      <c r="I112" t="str">
        <f t="shared" ref="I112:I175" si="7">IF(F112="","",VLOOKUP(F112,$A:$C,3,0))</f>
        <v/>
      </c>
    </row>
    <row r="113" spans="1:9" x14ac:dyDescent="0.25">
      <c r="A113" s="5" t="str">
        <f>tcs!M113</f>
        <v/>
      </c>
      <c r="B113" s="5">
        <f>tcs!K113</f>
        <v>0</v>
      </c>
      <c r="C113" s="5" t="str">
        <f>tcs!L113</f>
        <v/>
      </c>
      <c r="F113" t="str">
        <f t="shared" si="6"/>
        <v/>
      </c>
      <c r="G113" t="str">
        <f t="shared" si="5"/>
        <v/>
      </c>
      <c r="H113" t="str">
        <f>IF(G113="","",VLOOKUP(G113,Справочник!A:B,2,0))</f>
        <v/>
      </c>
      <c r="I113" t="str">
        <f t="shared" si="7"/>
        <v/>
      </c>
    </row>
    <row r="114" spans="1:9" x14ac:dyDescent="0.25">
      <c r="A114" s="5" t="str">
        <f>tcs!M114</f>
        <v/>
      </c>
      <c r="B114" s="5">
        <f>tcs!K114</f>
        <v>0</v>
      </c>
      <c r="C114" s="5" t="str">
        <f>tcs!L114</f>
        <v/>
      </c>
      <c r="F114" t="str">
        <f t="shared" si="6"/>
        <v/>
      </c>
      <c r="G114" t="str">
        <f t="shared" si="5"/>
        <v/>
      </c>
      <c r="H114" t="str">
        <f>IF(G114="","",VLOOKUP(G114,Справочник!A:B,2,0))</f>
        <v/>
      </c>
      <c r="I114" t="str">
        <f t="shared" si="7"/>
        <v/>
      </c>
    </row>
    <row r="115" spans="1:9" x14ac:dyDescent="0.25">
      <c r="A115" s="5" t="str">
        <f>tcs!M115</f>
        <v/>
      </c>
      <c r="B115" s="5">
        <f>tcs!K115</f>
        <v>0</v>
      </c>
      <c r="C115" s="5" t="str">
        <f>tcs!L115</f>
        <v/>
      </c>
      <c r="F115" t="str">
        <f t="shared" si="6"/>
        <v/>
      </c>
      <c r="G115" t="str">
        <f t="shared" si="5"/>
        <v/>
      </c>
      <c r="H115" t="str">
        <f>IF(G115="","",VLOOKUP(G115,Справочник!A:B,2,0))</f>
        <v/>
      </c>
      <c r="I115" t="str">
        <f t="shared" si="7"/>
        <v/>
      </c>
    </row>
    <row r="116" spans="1:9" x14ac:dyDescent="0.25">
      <c r="A116" s="5" t="str">
        <f>tcs!M116</f>
        <v/>
      </c>
      <c r="B116" s="5">
        <f>tcs!K116</f>
        <v>0</v>
      </c>
      <c r="C116" s="5" t="str">
        <f>tcs!L116</f>
        <v/>
      </c>
      <c r="F116" t="str">
        <f t="shared" si="6"/>
        <v/>
      </c>
      <c r="G116" t="str">
        <f t="shared" si="5"/>
        <v/>
      </c>
      <c r="H116" t="str">
        <f>IF(G116="","",VLOOKUP(G116,Справочник!A:B,2,0))</f>
        <v/>
      </c>
      <c r="I116" t="str">
        <f t="shared" si="7"/>
        <v/>
      </c>
    </row>
    <row r="117" spans="1:9" x14ac:dyDescent="0.25">
      <c r="A117" s="5" t="str">
        <f>tcs!M117</f>
        <v/>
      </c>
      <c r="B117" s="5">
        <f>tcs!K117</f>
        <v>0</v>
      </c>
      <c r="C117" s="5" t="str">
        <f>tcs!L117</f>
        <v/>
      </c>
      <c r="F117" t="str">
        <f t="shared" si="6"/>
        <v/>
      </c>
      <c r="G117" t="str">
        <f t="shared" si="5"/>
        <v/>
      </c>
      <c r="H117" t="str">
        <f>IF(G117="","",VLOOKUP(G117,Справочник!A:B,2,0))</f>
        <v/>
      </c>
      <c r="I117" t="str">
        <f t="shared" si="7"/>
        <v/>
      </c>
    </row>
    <row r="118" spans="1:9" x14ac:dyDescent="0.25">
      <c r="A118" s="5" t="str">
        <f>tcs!M118</f>
        <v/>
      </c>
      <c r="B118" s="5">
        <f>tcs!K118</f>
        <v>0</v>
      </c>
      <c r="C118" s="5" t="str">
        <f>tcs!L118</f>
        <v/>
      </c>
      <c r="F118" t="str">
        <f t="shared" si="6"/>
        <v/>
      </c>
      <c r="G118" t="str">
        <f t="shared" si="5"/>
        <v/>
      </c>
      <c r="H118" t="str">
        <f>IF(G118="","",VLOOKUP(G118,Справочник!A:B,2,0))</f>
        <v/>
      </c>
      <c r="I118" t="str">
        <f t="shared" si="7"/>
        <v/>
      </c>
    </row>
    <row r="119" spans="1:9" x14ac:dyDescent="0.25">
      <c r="A119" s="5" t="str">
        <f>tcs!M119</f>
        <v/>
      </c>
      <c r="B119" s="5">
        <f>tcs!K119</f>
        <v>0</v>
      </c>
      <c r="C119" s="5" t="str">
        <f>tcs!L119</f>
        <v/>
      </c>
      <c r="F119" t="str">
        <f t="shared" si="6"/>
        <v/>
      </c>
      <c r="G119" t="str">
        <f t="shared" si="5"/>
        <v/>
      </c>
      <c r="H119" t="str">
        <f>IF(G119="","",VLOOKUP(G119,Справочник!A:B,2,0))</f>
        <v/>
      </c>
      <c r="I119" t="str">
        <f t="shared" si="7"/>
        <v/>
      </c>
    </row>
    <row r="120" spans="1:9" x14ac:dyDescent="0.25">
      <c r="A120" s="5" t="str">
        <f>tcs!M120</f>
        <v/>
      </c>
      <c r="B120" s="5">
        <f>tcs!K120</f>
        <v>0</v>
      </c>
      <c r="C120" s="5" t="str">
        <f>tcs!L120</f>
        <v/>
      </c>
      <c r="F120" t="str">
        <f t="shared" si="6"/>
        <v/>
      </c>
      <c r="G120" t="str">
        <f t="shared" si="5"/>
        <v/>
      </c>
      <c r="H120" t="str">
        <f>IF(G120="","",VLOOKUP(G120,Справочник!A:B,2,0))</f>
        <v/>
      </c>
      <c r="I120" t="str">
        <f t="shared" si="7"/>
        <v/>
      </c>
    </row>
    <row r="121" spans="1:9" x14ac:dyDescent="0.25">
      <c r="A121" s="5" t="str">
        <f>tcs!M121</f>
        <v/>
      </c>
      <c r="B121" s="5">
        <f>tcs!K121</f>
        <v>0</v>
      </c>
      <c r="C121" s="5" t="str">
        <f>tcs!L121</f>
        <v/>
      </c>
      <c r="F121" t="str">
        <f t="shared" si="6"/>
        <v/>
      </c>
      <c r="G121" t="str">
        <f t="shared" si="5"/>
        <v/>
      </c>
      <c r="H121" t="str">
        <f>IF(G121="","",VLOOKUP(G121,Справочник!A:B,2,0))</f>
        <v/>
      </c>
      <c r="I121" t="str">
        <f t="shared" si="7"/>
        <v/>
      </c>
    </row>
    <row r="122" spans="1:9" x14ac:dyDescent="0.25">
      <c r="A122" s="5" t="str">
        <f>tcs!M122</f>
        <v/>
      </c>
      <c r="B122" s="5">
        <f>tcs!K122</f>
        <v>0</v>
      </c>
      <c r="C122" s="5" t="str">
        <f>tcs!L122</f>
        <v/>
      </c>
      <c r="F122" t="str">
        <f t="shared" si="6"/>
        <v/>
      </c>
      <c r="G122" t="str">
        <f t="shared" si="5"/>
        <v/>
      </c>
      <c r="H122" t="str">
        <f>IF(G122="","",VLOOKUP(G122,Справочник!A:B,2,0))</f>
        <v/>
      </c>
      <c r="I122" t="str">
        <f t="shared" si="7"/>
        <v/>
      </c>
    </row>
    <row r="123" spans="1:9" x14ac:dyDescent="0.25">
      <c r="A123" s="5" t="str">
        <f>tcs!M123</f>
        <v/>
      </c>
      <c r="B123" s="5">
        <f>tcs!K123</f>
        <v>0</v>
      </c>
      <c r="C123" s="5" t="str">
        <f>tcs!L123</f>
        <v/>
      </c>
      <c r="F123" t="str">
        <f t="shared" si="6"/>
        <v/>
      </c>
      <c r="G123" t="str">
        <f t="shared" si="5"/>
        <v/>
      </c>
      <c r="H123" t="str">
        <f>IF(G123="","",VLOOKUP(G123,Справочник!A:B,2,0))</f>
        <v/>
      </c>
      <c r="I123" t="str">
        <f t="shared" si="7"/>
        <v/>
      </c>
    </row>
    <row r="124" spans="1:9" x14ac:dyDescent="0.25">
      <c r="A124" s="5" t="str">
        <f>tcs!M124</f>
        <v/>
      </c>
      <c r="B124" s="5">
        <f>tcs!K124</f>
        <v>0</v>
      </c>
      <c r="C124" s="5" t="str">
        <f>tcs!L124</f>
        <v/>
      </c>
      <c r="F124" t="str">
        <f t="shared" si="6"/>
        <v/>
      </c>
      <c r="G124" t="str">
        <f t="shared" si="5"/>
        <v/>
      </c>
      <c r="H124" t="str">
        <f>IF(G124="","",VLOOKUP(G124,Справочник!A:B,2,0))</f>
        <v/>
      </c>
      <c r="I124" t="str">
        <f t="shared" si="7"/>
        <v/>
      </c>
    </row>
    <row r="125" spans="1:9" x14ac:dyDescent="0.25">
      <c r="A125" s="5" t="str">
        <f>tcs!M125</f>
        <v/>
      </c>
      <c r="B125" s="5">
        <f>tcs!K125</f>
        <v>0</v>
      </c>
      <c r="C125" s="5" t="str">
        <f>tcs!L125</f>
        <v/>
      </c>
      <c r="F125" t="str">
        <f t="shared" si="6"/>
        <v/>
      </c>
      <c r="G125" t="str">
        <f t="shared" si="5"/>
        <v/>
      </c>
      <c r="H125" t="str">
        <f>IF(G125="","",VLOOKUP(G125,Справочник!A:B,2,0))</f>
        <v/>
      </c>
      <c r="I125" t="str">
        <f t="shared" si="7"/>
        <v/>
      </c>
    </row>
    <row r="126" spans="1:9" x14ac:dyDescent="0.25">
      <c r="A126" s="5" t="str">
        <f>tcs!M126</f>
        <v/>
      </c>
      <c r="B126" s="5">
        <f>tcs!K126</f>
        <v>0</v>
      </c>
      <c r="C126" s="5" t="str">
        <f>tcs!L126</f>
        <v/>
      </c>
      <c r="F126" t="str">
        <f t="shared" si="6"/>
        <v/>
      </c>
      <c r="G126" t="str">
        <f t="shared" si="5"/>
        <v/>
      </c>
      <c r="H126" t="str">
        <f>IF(G126="","",VLOOKUP(G126,Справочник!A:B,2,0))</f>
        <v/>
      </c>
      <c r="I126" t="str">
        <f t="shared" si="7"/>
        <v/>
      </c>
    </row>
    <row r="127" spans="1:9" x14ac:dyDescent="0.25">
      <c r="A127" s="5" t="str">
        <f>tcs!M127</f>
        <v/>
      </c>
      <c r="B127" s="5">
        <f>tcs!K127</f>
        <v>0</v>
      </c>
      <c r="C127" s="5" t="str">
        <f>tcs!L127</f>
        <v/>
      </c>
      <c r="F127" t="str">
        <f t="shared" si="6"/>
        <v/>
      </c>
      <c r="G127" t="str">
        <f t="shared" si="5"/>
        <v/>
      </c>
      <c r="H127" t="str">
        <f>IF(G127="","",VLOOKUP(G127,Справочник!A:B,2,0))</f>
        <v/>
      </c>
      <c r="I127" t="str">
        <f t="shared" si="7"/>
        <v/>
      </c>
    </row>
    <row r="128" spans="1:9" x14ac:dyDescent="0.25">
      <c r="A128" s="5" t="str">
        <f>tcs!M128</f>
        <v/>
      </c>
      <c r="B128" s="5">
        <f>tcs!K128</f>
        <v>0</v>
      </c>
      <c r="C128" s="5" t="str">
        <f>tcs!L128</f>
        <v/>
      </c>
      <c r="F128" t="str">
        <f t="shared" si="6"/>
        <v/>
      </c>
      <c r="G128" t="str">
        <f t="shared" si="5"/>
        <v/>
      </c>
      <c r="H128" t="str">
        <f>IF(G128="","",VLOOKUP(G128,Справочник!A:B,2,0))</f>
        <v/>
      </c>
      <c r="I128" t="str">
        <f t="shared" si="7"/>
        <v/>
      </c>
    </row>
    <row r="129" spans="1:9" x14ac:dyDescent="0.25">
      <c r="A129" s="5" t="str">
        <f>tcs!M129</f>
        <v/>
      </c>
      <c r="B129" s="5">
        <f>tcs!K129</f>
        <v>0</v>
      </c>
      <c r="C129" s="5" t="str">
        <f>tcs!L129</f>
        <v/>
      </c>
      <c r="F129" t="str">
        <f t="shared" si="6"/>
        <v/>
      </c>
      <c r="G129" t="str">
        <f t="shared" si="5"/>
        <v/>
      </c>
      <c r="H129" t="str">
        <f>IF(G129="","",VLOOKUP(G129,Справочник!A:B,2,0))</f>
        <v/>
      </c>
      <c r="I129" t="str">
        <f t="shared" si="7"/>
        <v/>
      </c>
    </row>
    <row r="130" spans="1:9" x14ac:dyDescent="0.25">
      <c r="A130" s="5" t="str">
        <f>tcs!M130</f>
        <v/>
      </c>
      <c r="B130" s="5">
        <f>tcs!K130</f>
        <v>0</v>
      </c>
      <c r="C130" s="5" t="str">
        <f>tcs!L130</f>
        <v/>
      </c>
      <c r="F130" t="str">
        <f t="shared" si="6"/>
        <v/>
      </c>
      <c r="G130" t="str">
        <f t="shared" si="5"/>
        <v/>
      </c>
      <c r="H130" t="str">
        <f>IF(G130="","",VLOOKUP(G130,Справочник!A:B,2,0))</f>
        <v/>
      </c>
      <c r="I130" t="str">
        <f t="shared" si="7"/>
        <v/>
      </c>
    </row>
    <row r="131" spans="1:9" x14ac:dyDescent="0.25">
      <c r="A131" s="5" t="str">
        <f>tcs!M131</f>
        <v/>
      </c>
      <c r="B131" s="5">
        <f>tcs!K131</f>
        <v>0</v>
      </c>
      <c r="C131" s="5" t="str">
        <f>tcs!L131</f>
        <v/>
      </c>
      <c r="F131" t="str">
        <f t="shared" si="6"/>
        <v/>
      </c>
      <c r="G131" t="str">
        <f t="shared" ref="G131:G194" si="8">IF(F131="","",VLOOKUP(F131,$A:$C,2,0))</f>
        <v/>
      </c>
      <c r="H131" t="str">
        <f>IF(G131="","",VLOOKUP(G131,Справочник!A:B,2,0))</f>
        <v/>
      </c>
      <c r="I131" t="str">
        <f t="shared" si="7"/>
        <v/>
      </c>
    </row>
    <row r="132" spans="1:9" x14ac:dyDescent="0.25">
      <c r="A132" s="5" t="str">
        <f>tcs!M132</f>
        <v/>
      </c>
      <c r="B132" s="5">
        <f>tcs!K132</f>
        <v>0</v>
      </c>
      <c r="C132" s="5" t="str">
        <f>tcs!L132</f>
        <v/>
      </c>
      <c r="F132" t="str">
        <f t="shared" si="6"/>
        <v/>
      </c>
      <c r="G132" t="str">
        <f t="shared" si="8"/>
        <v/>
      </c>
      <c r="H132" t="str">
        <f>IF(G132="","",VLOOKUP(G132,Справочник!A:B,2,0))</f>
        <v/>
      </c>
      <c r="I132" t="str">
        <f t="shared" si="7"/>
        <v/>
      </c>
    </row>
    <row r="133" spans="1:9" x14ac:dyDescent="0.25">
      <c r="A133" s="5" t="str">
        <f>tcs!M133</f>
        <v/>
      </c>
      <c r="B133" s="5">
        <f>tcs!K133</f>
        <v>0</v>
      </c>
      <c r="C133" s="5" t="str">
        <f>tcs!L133</f>
        <v/>
      </c>
      <c r="F133" t="str">
        <f t="shared" si="6"/>
        <v/>
      </c>
      <c r="G133" t="str">
        <f t="shared" si="8"/>
        <v/>
      </c>
      <c r="H133" t="str">
        <f>IF(G133="","",VLOOKUP(G133,Справочник!A:B,2,0))</f>
        <v/>
      </c>
      <c r="I133" t="str">
        <f t="shared" si="7"/>
        <v/>
      </c>
    </row>
    <row r="134" spans="1:9" x14ac:dyDescent="0.25">
      <c r="A134" s="5" t="str">
        <f>tcs!M134</f>
        <v/>
      </c>
      <c r="B134" s="5">
        <f>tcs!K134</f>
        <v>0</v>
      </c>
      <c r="C134" s="5" t="str">
        <f>tcs!L134</f>
        <v/>
      </c>
      <c r="F134" t="str">
        <f t="shared" si="6"/>
        <v/>
      </c>
      <c r="G134" t="str">
        <f t="shared" si="8"/>
        <v/>
      </c>
      <c r="H134" t="str">
        <f>IF(G134="","",VLOOKUP(G134,Справочник!A:B,2,0))</f>
        <v/>
      </c>
      <c r="I134" t="str">
        <f t="shared" si="7"/>
        <v/>
      </c>
    </row>
    <row r="135" spans="1:9" x14ac:dyDescent="0.25">
      <c r="A135" s="5" t="str">
        <f>tcs!M135</f>
        <v/>
      </c>
      <c r="B135" s="5">
        <f>tcs!K135</f>
        <v>0</v>
      </c>
      <c r="C135" s="5" t="str">
        <f>tcs!L135</f>
        <v/>
      </c>
      <c r="F135" t="str">
        <f t="shared" si="6"/>
        <v/>
      </c>
      <c r="G135" t="str">
        <f t="shared" si="8"/>
        <v/>
      </c>
      <c r="H135" t="str">
        <f>IF(G135="","",VLOOKUP(G135,Справочник!A:B,2,0))</f>
        <v/>
      </c>
      <c r="I135" t="str">
        <f t="shared" si="7"/>
        <v/>
      </c>
    </row>
    <row r="136" spans="1:9" x14ac:dyDescent="0.25">
      <c r="A136" s="5" t="str">
        <f>tcs!M136</f>
        <v/>
      </c>
      <c r="B136" s="5">
        <f>tcs!K136</f>
        <v>0</v>
      </c>
      <c r="C136" s="5" t="str">
        <f>tcs!L136</f>
        <v/>
      </c>
      <c r="F136" t="str">
        <f t="shared" si="6"/>
        <v/>
      </c>
      <c r="G136" t="str">
        <f t="shared" si="8"/>
        <v/>
      </c>
      <c r="H136" t="str">
        <f>IF(G136="","",VLOOKUP(G136,Справочник!A:B,2,0))</f>
        <v/>
      </c>
      <c r="I136" t="str">
        <f t="shared" si="7"/>
        <v/>
      </c>
    </row>
    <row r="137" spans="1:9" x14ac:dyDescent="0.25">
      <c r="A137" s="5" t="str">
        <f>tcs!M137</f>
        <v/>
      </c>
      <c r="B137" s="5">
        <f>tcs!K137</f>
        <v>0</v>
      </c>
      <c r="C137" s="5" t="str">
        <f>tcs!L137</f>
        <v/>
      </c>
      <c r="F137" t="str">
        <f t="shared" si="6"/>
        <v/>
      </c>
      <c r="G137" t="str">
        <f t="shared" si="8"/>
        <v/>
      </c>
      <c r="H137" t="str">
        <f>IF(G137="","",VLOOKUP(G137,Справочник!A:B,2,0))</f>
        <v/>
      </c>
      <c r="I137" t="str">
        <f t="shared" si="7"/>
        <v/>
      </c>
    </row>
    <row r="138" spans="1:9" x14ac:dyDescent="0.25">
      <c r="A138" s="5" t="str">
        <f>tcs!M138</f>
        <v/>
      </c>
      <c r="B138" s="5">
        <f>tcs!K138</f>
        <v>0</v>
      </c>
      <c r="C138" s="5" t="str">
        <f>tcs!L138</f>
        <v/>
      </c>
      <c r="F138" t="str">
        <f t="shared" si="6"/>
        <v/>
      </c>
      <c r="G138" t="str">
        <f t="shared" si="8"/>
        <v/>
      </c>
      <c r="H138" t="str">
        <f>IF(G138="","",VLOOKUP(G138,Справочник!A:B,2,0))</f>
        <v/>
      </c>
      <c r="I138" t="str">
        <f t="shared" si="7"/>
        <v/>
      </c>
    </row>
    <row r="139" spans="1:9" x14ac:dyDescent="0.25">
      <c r="A139" s="5" t="str">
        <f>tcs!M139</f>
        <v/>
      </c>
      <c r="B139" s="5">
        <f>tcs!K139</f>
        <v>0</v>
      </c>
      <c r="C139" s="5" t="str">
        <f>tcs!L139</f>
        <v/>
      </c>
      <c r="F139" t="str">
        <f t="shared" si="6"/>
        <v/>
      </c>
      <c r="G139" t="str">
        <f t="shared" si="8"/>
        <v/>
      </c>
      <c r="H139" t="str">
        <f>IF(G139="","",VLOOKUP(G139,Справочник!A:B,2,0))</f>
        <v/>
      </c>
      <c r="I139" t="str">
        <f t="shared" si="7"/>
        <v/>
      </c>
    </row>
    <row r="140" spans="1:9" x14ac:dyDescent="0.25">
      <c r="A140" s="5" t="str">
        <f>tcs!M140</f>
        <v/>
      </c>
      <c r="B140" s="5">
        <f>tcs!K140</f>
        <v>0</v>
      </c>
      <c r="C140" s="5" t="str">
        <f>tcs!L140</f>
        <v/>
      </c>
      <c r="F140" t="str">
        <f t="shared" si="6"/>
        <v/>
      </c>
      <c r="G140" t="str">
        <f t="shared" si="8"/>
        <v/>
      </c>
      <c r="H140" t="str">
        <f>IF(G140="","",VLOOKUP(G140,Справочник!A:B,2,0))</f>
        <v/>
      </c>
      <c r="I140" t="str">
        <f t="shared" si="7"/>
        <v/>
      </c>
    </row>
    <row r="141" spans="1:9" x14ac:dyDescent="0.25">
      <c r="A141" s="5" t="str">
        <f>tcs!M141</f>
        <v/>
      </c>
      <c r="B141" s="5">
        <f>tcs!K141</f>
        <v>0</v>
      </c>
      <c r="C141" s="5" t="str">
        <f>tcs!L141</f>
        <v/>
      </c>
      <c r="F141" t="str">
        <f t="shared" si="6"/>
        <v/>
      </c>
      <c r="G141" t="str">
        <f t="shared" si="8"/>
        <v/>
      </c>
      <c r="H141" t="str">
        <f>IF(G141="","",VLOOKUP(G141,Справочник!A:B,2,0))</f>
        <v/>
      </c>
      <c r="I141" t="str">
        <f t="shared" si="7"/>
        <v/>
      </c>
    </row>
    <row r="142" spans="1:9" x14ac:dyDescent="0.25">
      <c r="A142" s="5" t="str">
        <f>tcs!M142</f>
        <v/>
      </c>
      <c r="B142" s="5">
        <f>tcs!K142</f>
        <v>0</v>
      </c>
      <c r="C142" s="5" t="str">
        <f>tcs!L142</f>
        <v/>
      </c>
      <c r="F142" t="str">
        <f t="shared" si="6"/>
        <v/>
      </c>
      <c r="G142" t="str">
        <f t="shared" si="8"/>
        <v/>
      </c>
      <c r="H142" t="str">
        <f>IF(G142="","",VLOOKUP(G142,Справочник!A:B,2,0))</f>
        <v/>
      </c>
      <c r="I142" t="str">
        <f t="shared" si="7"/>
        <v/>
      </c>
    </row>
    <row r="143" spans="1:9" x14ac:dyDescent="0.25">
      <c r="A143" s="5" t="str">
        <f>tcs!M143</f>
        <v/>
      </c>
      <c r="B143" s="5">
        <f>tcs!K143</f>
        <v>0</v>
      </c>
      <c r="C143" s="5" t="str">
        <f>tcs!L143</f>
        <v/>
      </c>
      <c r="F143" t="str">
        <f t="shared" si="6"/>
        <v/>
      </c>
      <c r="G143" t="str">
        <f t="shared" si="8"/>
        <v/>
      </c>
      <c r="H143" t="str">
        <f>IF(G143="","",VLOOKUP(G143,Справочник!A:B,2,0))</f>
        <v/>
      </c>
      <c r="I143" t="str">
        <f t="shared" si="7"/>
        <v/>
      </c>
    </row>
    <row r="144" spans="1:9" x14ac:dyDescent="0.25">
      <c r="A144" s="5" t="str">
        <f>tcs!M144</f>
        <v/>
      </c>
      <c r="B144" s="5">
        <f>tcs!K144</f>
        <v>0</v>
      </c>
      <c r="C144" s="5" t="str">
        <f>tcs!L144</f>
        <v/>
      </c>
      <c r="F144" t="str">
        <f t="shared" si="6"/>
        <v/>
      </c>
      <c r="G144" t="str">
        <f t="shared" si="8"/>
        <v/>
      </c>
      <c r="H144" t="str">
        <f>IF(G144="","",VLOOKUP(G144,Справочник!A:B,2,0))</f>
        <v/>
      </c>
      <c r="I144" t="str">
        <f t="shared" si="7"/>
        <v/>
      </c>
    </row>
    <row r="145" spans="1:9" x14ac:dyDescent="0.25">
      <c r="A145" s="5" t="str">
        <f>tcs!M145</f>
        <v/>
      </c>
      <c r="B145" s="5">
        <f>tcs!K145</f>
        <v>0</v>
      </c>
      <c r="C145" s="5" t="str">
        <f>tcs!L145</f>
        <v/>
      </c>
      <c r="F145" t="str">
        <f t="shared" si="6"/>
        <v/>
      </c>
      <c r="G145" t="str">
        <f t="shared" si="8"/>
        <v/>
      </c>
      <c r="H145" t="str">
        <f>IF(G145="","",VLOOKUP(G145,Справочник!A:B,2,0))</f>
        <v/>
      </c>
      <c r="I145" t="str">
        <f t="shared" si="7"/>
        <v/>
      </c>
    </row>
    <row r="146" spans="1:9" x14ac:dyDescent="0.25">
      <c r="A146" s="5" t="str">
        <f>tcs!M146</f>
        <v/>
      </c>
      <c r="B146" s="5">
        <f>tcs!K146</f>
        <v>0</v>
      </c>
      <c r="C146" s="5" t="str">
        <f>tcs!L146</f>
        <v/>
      </c>
      <c r="F146" t="str">
        <f t="shared" si="6"/>
        <v/>
      </c>
      <c r="G146" t="str">
        <f t="shared" si="8"/>
        <v/>
      </c>
      <c r="H146" t="str">
        <f>IF(G146="","",VLOOKUP(G146,Справочник!A:B,2,0))</f>
        <v/>
      </c>
      <c r="I146" t="str">
        <f t="shared" si="7"/>
        <v/>
      </c>
    </row>
    <row r="147" spans="1:9" x14ac:dyDescent="0.25">
      <c r="A147" s="5" t="str">
        <f>tcs!M147</f>
        <v/>
      </c>
      <c r="B147" s="5">
        <f>tcs!K147</f>
        <v>0</v>
      </c>
      <c r="C147" s="5" t="str">
        <f>tcs!L147</f>
        <v/>
      </c>
      <c r="F147" t="str">
        <f t="shared" si="6"/>
        <v/>
      </c>
      <c r="G147" t="str">
        <f t="shared" si="8"/>
        <v/>
      </c>
      <c r="H147" t="str">
        <f>IF(G147="","",VLOOKUP(G147,Справочник!A:B,2,0))</f>
        <v/>
      </c>
      <c r="I147" t="str">
        <f t="shared" si="7"/>
        <v/>
      </c>
    </row>
    <row r="148" spans="1:9" x14ac:dyDescent="0.25">
      <c r="A148" s="5" t="str">
        <f>tcs!M148</f>
        <v/>
      </c>
      <c r="B148" s="5">
        <f>tcs!K148</f>
        <v>0</v>
      </c>
      <c r="C148" s="5" t="str">
        <f>tcs!L148</f>
        <v/>
      </c>
      <c r="F148" t="str">
        <f t="shared" si="6"/>
        <v/>
      </c>
      <c r="G148" t="str">
        <f t="shared" si="8"/>
        <v/>
      </c>
      <c r="H148" t="str">
        <f>IF(G148="","",VLOOKUP(G148,Справочник!A:B,2,0))</f>
        <v/>
      </c>
      <c r="I148" t="str">
        <f t="shared" si="7"/>
        <v/>
      </c>
    </row>
    <row r="149" spans="1:9" x14ac:dyDescent="0.25">
      <c r="A149" s="5" t="str">
        <f>tcs!M149</f>
        <v/>
      </c>
      <c r="B149" s="5">
        <f>tcs!K149</f>
        <v>0</v>
      </c>
      <c r="C149" s="5" t="str">
        <f>tcs!L149</f>
        <v/>
      </c>
      <c r="F149" t="str">
        <f t="shared" si="6"/>
        <v/>
      </c>
      <c r="G149" t="str">
        <f t="shared" si="8"/>
        <v/>
      </c>
      <c r="H149" t="str">
        <f>IF(G149="","",VLOOKUP(G149,Справочник!A:B,2,0))</f>
        <v/>
      </c>
      <c r="I149" t="str">
        <f t="shared" si="7"/>
        <v/>
      </c>
    </row>
    <row r="150" spans="1:9" x14ac:dyDescent="0.25">
      <c r="A150" s="5" t="str">
        <f>tcs!M150</f>
        <v/>
      </c>
      <c r="B150" s="5">
        <f>tcs!K150</f>
        <v>0</v>
      </c>
      <c r="C150" s="5" t="str">
        <f>tcs!L150</f>
        <v/>
      </c>
      <c r="F150" t="str">
        <f t="shared" si="6"/>
        <v/>
      </c>
      <c r="G150" t="str">
        <f t="shared" si="8"/>
        <v/>
      </c>
      <c r="H150" t="str">
        <f>IF(G150="","",VLOOKUP(G150,Справочник!A:B,2,0))</f>
        <v/>
      </c>
      <c r="I150" t="str">
        <f t="shared" si="7"/>
        <v/>
      </c>
    </row>
    <row r="151" spans="1:9" x14ac:dyDescent="0.25">
      <c r="A151" s="5" t="str">
        <f>tcs!M151</f>
        <v/>
      </c>
      <c r="B151" s="5">
        <f>tcs!K151</f>
        <v>0</v>
      </c>
      <c r="C151" s="5" t="str">
        <f>tcs!L151</f>
        <v/>
      </c>
      <c r="F151" t="str">
        <f t="shared" si="6"/>
        <v/>
      </c>
      <c r="G151" t="str">
        <f t="shared" si="8"/>
        <v/>
      </c>
      <c r="H151" t="str">
        <f>IF(G151="","",VLOOKUP(G151,Справочник!A:B,2,0))</f>
        <v/>
      </c>
      <c r="I151" t="str">
        <f t="shared" si="7"/>
        <v/>
      </c>
    </row>
    <row r="152" spans="1:9" x14ac:dyDescent="0.25">
      <c r="A152" s="5" t="str">
        <f>tcs!M152</f>
        <v/>
      </c>
      <c r="B152" s="5">
        <f>tcs!K152</f>
        <v>0</v>
      </c>
      <c r="C152" s="5" t="str">
        <f>tcs!L152</f>
        <v/>
      </c>
      <c r="F152" t="str">
        <f t="shared" si="6"/>
        <v/>
      </c>
      <c r="G152" t="str">
        <f t="shared" si="8"/>
        <v/>
      </c>
      <c r="H152" t="str">
        <f>IF(G152="","",VLOOKUP(G152,Справочник!A:B,2,0))</f>
        <v/>
      </c>
      <c r="I152" t="str">
        <f t="shared" si="7"/>
        <v/>
      </c>
    </row>
    <row r="153" spans="1:9" x14ac:dyDescent="0.25">
      <c r="A153" s="5" t="str">
        <f>tcs!M153</f>
        <v/>
      </c>
      <c r="B153" s="5">
        <f>tcs!K153</f>
        <v>0</v>
      </c>
      <c r="C153" s="5" t="str">
        <f>tcs!L153</f>
        <v/>
      </c>
      <c r="F153" t="str">
        <f t="shared" si="6"/>
        <v/>
      </c>
      <c r="G153" t="str">
        <f t="shared" si="8"/>
        <v/>
      </c>
      <c r="H153" t="str">
        <f>IF(G153="","",VLOOKUP(G153,Справочник!A:B,2,0))</f>
        <v/>
      </c>
      <c r="I153" t="str">
        <f t="shared" si="7"/>
        <v/>
      </c>
    </row>
    <row r="154" spans="1:9" x14ac:dyDescent="0.25">
      <c r="A154" s="5" t="str">
        <f>tcs!M154</f>
        <v/>
      </c>
      <c r="B154" s="5">
        <f>tcs!K154</f>
        <v>0</v>
      </c>
      <c r="C154" s="5" t="str">
        <f>tcs!L154</f>
        <v/>
      </c>
      <c r="F154" t="str">
        <f t="shared" si="6"/>
        <v/>
      </c>
      <c r="G154" t="str">
        <f t="shared" si="8"/>
        <v/>
      </c>
      <c r="H154" t="str">
        <f>IF(G154="","",VLOOKUP(G154,Справочник!A:B,2,0))</f>
        <v/>
      </c>
      <c r="I154" t="str">
        <f t="shared" si="7"/>
        <v/>
      </c>
    </row>
    <row r="155" spans="1:9" x14ac:dyDescent="0.25">
      <c r="A155" s="5" t="str">
        <f>tcs!M155</f>
        <v/>
      </c>
      <c r="B155" s="5">
        <f>tcs!K155</f>
        <v>0</v>
      </c>
      <c r="C155" s="5" t="str">
        <f>tcs!L155</f>
        <v/>
      </c>
      <c r="F155" t="str">
        <f t="shared" si="6"/>
        <v/>
      </c>
      <c r="G155" t="str">
        <f t="shared" si="8"/>
        <v/>
      </c>
      <c r="H155" t="str">
        <f>IF(G155="","",VLOOKUP(G155,Справочник!A:B,2,0))</f>
        <v/>
      </c>
      <c r="I155" t="str">
        <f t="shared" si="7"/>
        <v/>
      </c>
    </row>
    <row r="156" spans="1:9" x14ac:dyDescent="0.25">
      <c r="A156" s="5" t="str">
        <f>tcs!M156</f>
        <v/>
      </c>
      <c r="B156" s="5">
        <f>tcs!K156</f>
        <v>0</v>
      </c>
      <c r="C156" s="5" t="str">
        <f>tcs!L156</f>
        <v/>
      </c>
      <c r="F156" t="str">
        <f t="shared" si="6"/>
        <v/>
      </c>
      <c r="G156" t="str">
        <f t="shared" si="8"/>
        <v/>
      </c>
      <c r="H156" t="str">
        <f>IF(G156="","",VLOOKUP(G156,Справочник!A:B,2,0))</f>
        <v/>
      </c>
      <c r="I156" t="str">
        <f t="shared" si="7"/>
        <v/>
      </c>
    </row>
    <row r="157" spans="1:9" x14ac:dyDescent="0.25">
      <c r="A157" s="5" t="str">
        <f>tcs!M157</f>
        <v/>
      </c>
      <c r="B157" s="5">
        <f>tcs!K157</f>
        <v>0</v>
      </c>
      <c r="C157" s="5" t="str">
        <f>tcs!L157</f>
        <v/>
      </c>
      <c r="F157" t="str">
        <f t="shared" si="6"/>
        <v/>
      </c>
      <c r="G157" t="str">
        <f t="shared" si="8"/>
        <v/>
      </c>
      <c r="H157" t="str">
        <f>IF(G157="","",VLOOKUP(G157,Справочник!A:B,2,0))</f>
        <v/>
      </c>
      <c r="I157" t="str">
        <f t="shared" si="7"/>
        <v/>
      </c>
    </row>
    <row r="158" spans="1:9" x14ac:dyDescent="0.25">
      <c r="A158" s="5" t="str">
        <f>tcs!M158</f>
        <v/>
      </c>
      <c r="B158" s="5">
        <f>tcs!K158</f>
        <v>0</v>
      </c>
      <c r="C158" s="5" t="str">
        <f>tcs!L158</f>
        <v/>
      </c>
      <c r="F158" t="str">
        <f t="shared" si="6"/>
        <v/>
      </c>
      <c r="G158" t="str">
        <f t="shared" si="8"/>
        <v/>
      </c>
      <c r="H158" t="str">
        <f>IF(G158="","",VLOOKUP(G158,Справочник!A:B,2,0))</f>
        <v/>
      </c>
      <c r="I158" t="str">
        <f t="shared" si="7"/>
        <v/>
      </c>
    </row>
    <row r="159" spans="1:9" x14ac:dyDescent="0.25">
      <c r="A159" s="5" t="str">
        <f>tcs!M159</f>
        <v/>
      </c>
      <c r="B159" s="5">
        <f>tcs!K159</f>
        <v>0</v>
      </c>
      <c r="C159" s="5" t="str">
        <f>tcs!L159</f>
        <v/>
      </c>
      <c r="F159" t="str">
        <f t="shared" si="6"/>
        <v/>
      </c>
      <c r="G159" t="str">
        <f t="shared" si="8"/>
        <v/>
      </c>
      <c r="H159" t="str">
        <f>IF(G159="","",VLOOKUP(G159,Справочник!A:B,2,0))</f>
        <v/>
      </c>
      <c r="I159" t="str">
        <f t="shared" si="7"/>
        <v/>
      </c>
    </row>
    <row r="160" spans="1:9" x14ac:dyDescent="0.25">
      <c r="A160" s="5" t="str">
        <f>tcs!M160</f>
        <v/>
      </c>
      <c r="B160" s="5">
        <f>tcs!K160</f>
        <v>0</v>
      </c>
      <c r="C160" s="5" t="str">
        <f>tcs!L160</f>
        <v/>
      </c>
      <c r="F160" t="str">
        <f t="shared" si="6"/>
        <v/>
      </c>
      <c r="G160" t="str">
        <f t="shared" si="8"/>
        <v/>
      </c>
      <c r="H160" t="str">
        <f>IF(G160="","",VLOOKUP(G160,Справочник!A:B,2,0))</f>
        <v/>
      </c>
      <c r="I160" t="str">
        <f t="shared" si="7"/>
        <v/>
      </c>
    </row>
    <row r="161" spans="1:9" x14ac:dyDescent="0.25">
      <c r="A161" s="5" t="str">
        <f>tcs!M161</f>
        <v/>
      </c>
      <c r="B161" s="5">
        <f>tcs!K161</f>
        <v>0</v>
      </c>
      <c r="C161" s="5" t="str">
        <f>tcs!L161</f>
        <v/>
      </c>
      <c r="F161" t="str">
        <f t="shared" si="6"/>
        <v/>
      </c>
      <c r="G161" t="str">
        <f t="shared" si="8"/>
        <v/>
      </c>
      <c r="H161" t="str">
        <f>IF(G161="","",VLOOKUP(G161,Справочник!A:B,2,0))</f>
        <v/>
      </c>
      <c r="I161" t="str">
        <f t="shared" si="7"/>
        <v/>
      </c>
    </row>
    <row r="162" spans="1:9" x14ac:dyDescent="0.25">
      <c r="A162" s="5" t="str">
        <f>tcs!M162</f>
        <v/>
      </c>
      <c r="B162" s="5">
        <f>tcs!K162</f>
        <v>0</v>
      </c>
      <c r="C162" s="5" t="str">
        <f>tcs!L162</f>
        <v/>
      </c>
      <c r="F162" t="str">
        <f t="shared" si="6"/>
        <v/>
      </c>
      <c r="G162" t="str">
        <f t="shared" si="8"/>
        <v/>
      </c>
      <c r="H162" t="str">
        <f>IF(G162="","",VLOOKUP(G162,Справочник!A:B,2,0))</f>
        <v/>
      </c>
      <c r="I162" t="str">
        <f t="shared" si="7"/>
        <v/>
      </c>
    </row>
    <row r="163" spans="1:9" x14ac:dyDescent="0.25">
      <c r="A163" s="5" t="str">
        <f>tcs!M163</f>
        <v/>
      </c>
      <c r="B163" s="5">
        <f>tcs!K163</f>
        <v>0</v>
      </c>
      <c r="C163" s="5" t="str">
        <f>tcs!L163</f>
        <v/>
      </c>
      <c r="F163" t="str">
        <f t="shared" si="6"/>
        <v/>
      </c>
      <c r="G163" t="str">
        <f t="shared" si="8"/>
        <v/>
      </c>
      <c r="H163" t="str">
        <f>IF(G163="","",VLOOKUP(G163,Справочник!A:B,2,0))</f>
        <v/>
      </c>
      <c r="I163" t="str">
        <f t="shared" si="7"/>
        <v/>
      </c>
    </row>
    <row r="164" spans="1:9" x14ac:dyDescent="0.25">
      <c r="A164" s="5" t="str">
        <f>tcs!M164</f>
        <v/>
      </c>
      <c r="B164" s="5">
        <f>tcs!K164</f>
        <v>0</v>
      </c>
      <c r="C164" s="5" t="str">
        <f>tcs!L164</f>
        <v/>
      </c>
      <c r="F164" t="str">
        <f t="shared" si="6"/>
        <v/>
      </c>
      <c r="G164" t="str">
        <f t="shared" si="8"/>
        <v/>
      </c>
      <c r="H164" t="str">
        <f>IF(G164="","",VLOOKUP(G164,Справочник!A:B,2,0))</f>
        <v/>
      </c>
      <c r="I164" t="str">
        <f t="shared" si="7"/>
        <v/>
      </c>
    </row>
    <row r="165" spans="1:9" x14ac:dyDescent="0.25">
      <c r="A165" s="5" t="str">
        <f>tcs!M165</f>
        <v/>
      </c>
      <c r="B165" s="5">
        <f>tcs!K165</f>
        <v>0</v>
      </c>
      <c r="C165" s="5" t="str">
        <f>tcs!L165</f>
        <v/>
      </c>
      <c r="F165" t="str">
        <f t="shared" si="6"/>
        <v/>
      </c>
      <c r="G165" t="str">
        <f t="shared" si="8"/>
        <v/>
      </c>
      <c r="H165" t="str">
        <f>IF(G165="","",VLOOKUP(G165,Справочник!A:B,2,0))</f>
        <v/>
      </c>
      <c r="I165" t="str">
        <f t="shared" si="7"/>
        <v/>
      </c>
    </row>
    <row r="166" spans="1:9" x14ac:dyDescent="0.25">
      <c r="A166" s="5" t="str">
        <f>tcs!M166</f>
        <v/>
      </c>
      <c r="B166" s="5">
        <f>tcs!K166</f>
        <v>0</v>
      </c>
      <c r="C166" s="5" t="str">
        <f>tcs!L166</f>
        <v/>
      </c>
      <c r="F166" t="str">
        <f t="shared" si="6"/>
        <v/>
      </c>
      <c r="G166" t="str">
        <f t="shared" si="8"/>
        <v/>
      </c>
      <c r="H166" t="str">
        <f>IF(G166="","",VLOOKUP(G166,Справочник!A:B,2,0))</f>
        <v/>
      </c>
      <c r="I166" t="str">
        <f t="shared" si="7"/>
        <v/>
      </c>
    </row>
    <row r="167" spans="1:9" x14ac:dyDescent="0.25">
      <c r="A167" s="5" t="str">
        <f>tcs!M167</f>
        <v/>
      </c>
      <c r="B167" s="5">
        <f>tcs!K167</f>
        <v>0</v>
      </c>
      <c r="C167" s="5" t="str">
        <f>tcs!L167</f>
        <v/>
      </c>
      <c r="F167" t="str">
        <f t="shared" si="6"/>
        <v/>
      </c>
      <c r="G167" t="str">
        <f t="shared" si="8"/>
        <v/>
      </c>
      <c r="H167" t="str">
        <f>IF(G167="","",VLOOKUP(G167,Справочник!A:B,2,0))</f>
        <v/>
      </c>
      <c r="I167" t="str">
        <f t="shared" si="7"/>
        <v/>
      </c>
    </row>
    <row r="168" spans="1:9" x14ac:dyDescent="0.25">
      <c r="A168" s="5" t="str">
        <f>tcs!M168</f>
        <v/>
      </c>
      <c r="B168" s="5">
        <f>tcs!K168</f>
        <v>0</v>
      </c>
      <c r="C168" s="5" t="str">
        <f>tcs!L168</f>
        <v/>
      </c>
      <c r="F168" t="str">
        <f t="shared" si="6"/>
        <v/>
      </c>
      <c r="G168" t="str">
        <f t="shared" si="8"/>
        <v/>
      </c>
      <c r="H168" t="str">
        <f>IF(G168="","",VLOOKUP(G168,Справочник!A:B,2,0))</f>
        <v/>
      </c>
      <c r="I168" t="str">
        <f t="shared" si="7"/>
        <v/>
      </c>
    </row>
    <row r="169" spans="1:9" x14ac:dyDescent="0.25">
      <c r="A169" s="5" t="str">
        <f>tcs!M169</f>
        <v/>
      </c>
      <c r="B169" s="5">
        <f>tcs!K169</f>
        <v>0</v>
      </c>
      <c r="C169" s="5" t="str">
        <f>tcs!L169</f>
        <v/>
      </c>
      <c r="F169" t="str">
        <f t="shared" si="6"/>
        <v/>
      </c>
      <c r="G169" t="str">
        <f t="shared" si="8"/>
        <v/>
      </c>
      <c r="H169" t="str">
        <f>IF(G169="","",VLOOKUP(G169,Справочник!A:B,2,0))</f>
        <v/>
      </c>
      <c r="I169" t="str">
        <f t="shared" si="7"/>
        <v/>
      </c>
    </row>
    <row r="170" spans="1:9" x14ac:dyDescent="0.25">
      <c r="A170" s="5" t="str">
        <f>tcs!M170</f>
        <v/>
      </c>
      <c r="B170" s="5">
        <f>tcs!K170</f>
        <v>0</v>
      </c>
      <c r="C170" s="5" t="str">
        <f>tcs!L170</f>
        <v/>
      </c>
      <c r="F170" t="str">
        <f t="shared" si="6"/>
        <v/>
      </c>
      <c r="G170" t="str">
        <f t="shared" si="8"/>
        <v/>
      </c>
      <c r="H170" t="str">
        <f>IF(G170="","",VLOOKUP(G170,Справочник!A:B,2,0))</f>
        <v/>
      </c>
      <c r="I170" t="str">
        <f t="shared" si="7"/>
        <v/>
      </c>
    </row>
    <row r="171" spans="1:9" x14ac:dyDescent="0.25">
      <c r="A171" s="5" t="str">
        <f>tcs!M171</f>
        <v/>
      </c>
      <c r="B171" s="5">
        <f>tcs!K171</f>
        <v>0</v>
      </c>
      <c r="C171" s="5" t="str">
        <f>tcs!L171</f>
        <v/>
      </c>
      <c r="F171" t="str">
        <f t="shared" si="6"/>
        <v/>
      </c>
      <c r="G171" t="str">
        <f t="shared" si="8"/>
        <v/>
      </c>
      <c r="H171" t="str">
        <f>IF(G171="","",VLOOKUP(G171,Справочник!A:B,2,0))</f>
        <v/>
      </c>
      <c r="I171" t="str">
        <f t="shared" si="7"/>
        <v/>
      </c>
    </row>
    <row r="172" spans="1:9" x14ac:dyDescent="0.25">
      <c r="A172" s="5" t="str">
        <f>tcs!M172</f>
        <v/>
      </c>
      <c r="B172" s="5">
        <f>tcs!K172</f>
        <v>0</v>
      </c>
      <c r="C172" s="5" t="str">
        <f>tcs!L172</f>
        <v/>
      </c>
      <c r="F172" t="str">
        <f t="shared" si="6"/>
        <v/>
      </c>
      <c r="G172" t="str">
        <f t="shared" si="8"/>
        <v/>
      </c>
      <c r="H172" t="str">
        <f>IF(G172="","",VLOOKUP(G172,Справочник!A:B,2,0))</f>
        <v/>
      </c>
      <c r="I172" t="str">
        <f t="shared" si="7"/>
        <v/>
      </c>
    </row>
    <row r="173" spans="1:9" x14ac:dyDescent="0.25">
      <c r="A173" s="5" t="str">
        <f>tcs!M173</f>
        <v/>
      </c>
      <c r="B173" s="5">
        <f>tcs!K173</f>
        <v>0</v>
      </c>
      <c r="C173" s="5" t="str">
        <f>tcs!L173</f>
        <v/>
      </c>
      <c r="F173" t="str">
        <f t="shared" si="6"/>
        <v/>
      </c>
      <c r="G173" t="str">
        <f t="shared" si="8"/>
        <v/>
      </c>
      <c r="H173" t="str">
        <f>IF(G173="","",VLOOKUP(G173,Справочник!A:B,2,0))</f>
        <v/>
      </c>
      <c r="I173" t="str">
        <f t="shared" si="7"/>
        <v/>
      </c>
    </row>
    <row r="174" spans="1:9" x14ac:dyDescent="0.25">
      <c r="A174" s="5" t="str">
        <f>tcs!M174</f>
        <v/>
      </c>
      <c r="B174" s="5">
        <f>tcs!K174</f>
        <v>0</v>
      </c>
      <c r="C174" s="5" t="str">
        <f>tcs!L174</f>
        <v/>
      </c>
      <c r="F174" t="str">
        <f t="shared" si="6"/>
        <v/>
      </c>
      <c r="G174" t="str">
        <f t="shared" si="8"/>
        <v/>
      </c>
      <c r="H174" t="str">
        <f>IF(G174="","",VLOOKUP(G174,Справочник!A:B,2,0))</f>
        <v/>
      </c>
      <c r="I174" t="str">
        <f t="shared" si="7"/>
        <v/>
      </c>
    </row>
    <row r="175" spans="1:9" x14ac:dyDescent="0.25">
      <c r="A175" s="5" t="str">
        <f>tcs!M175</f>
        <v/>
      </c>
      <c r="B175" s="5">
        <f>tcs!K175</f>
        <v>0</v>
      </c>
      <c r="C175" s="5" t="str">
        <f>tcs!L175</f>
        <v/>
      </c>
      <c r="F175" t="str">
        <f t="shared" si="6"/>
        <v/>
      </c>
      <c r="G175" t="str">
        <f t="shared" si="8"/>
        <v/>
      </c>
      <c r="H175" t="str">
        <f>IF(G175="","",VLOOKUP(G175,Справочник!A:B,2,0))</f>
        <v/>
      </c>
      <c r="I175" t="str">
        <f t="shared" si="7"/>
        <v/>
      </c>
    </row>
    <row r="176" spans="1:9" x14ac:dyDescent="0.25">
      <c r="A176" s="5" t="str">
        <f>tcs!M176</f>
        <v/>
      </c>
      <c r="B176" s="5">
        <f>tcs!K176</f>
        <v>0</v>
      </c>
      <c r="C176" s="5" t="str">
        <f>tcs!L176</f>
        <v/>
      </c>
      <c r="F176" t="str">
        <f t="shared" ref="F176:F239" si="9">IFERROR(SMALL(A:A,ROW()-1),"")</f>
        <v/>
      </c>
      <c r="G176" t="str">
        <f t="shared" si="8"/>
        <v/>
      </c>
      <c r="H176" t="str">
        <f>IF(G176="","",VLOOKUP(G176,Справочник!A:B,2,0))</f>
        <v/>
      </c>
      <c r="I176" t="str">
        <f t="shared" ref="I176:I239" si="10">IF(F176="","",VLOOKUP(F176,$A:$C,3,0))</f>
        <v/>
      </c>
    </row>
    <row r="177" spans="1:9" x14ac:dyDescent="0.25">
      <c r="A177" s="5" t="str">
        <f>tcs!M177</f>
        <v/>
      </c>
      <c r="B177" s="5">
        <f>tcs!K177</f>
        <v>0</v>
      </c>
      <c r="C177" s="5" t="str">
        <f>tcs!L177</f>
        <v/>
      </c>
      <c r="F177" t="str">
        <f t="shared" si="9"/>
        <v/>
      </c>
      <c r="G177" t="str">
        <f t="shared" si="8"/>
        <v/>
      </c>
      <c r="H177" t="str">
        <f>IF(G177="","",VLOOKUP(G177,Справочник!A:B,2,0))</f>
        <v/>
      </c>
      <c r="I177" t="str">
        <f t="shared" si="10"/>
        <v/>
      </c>
    </row>
    <row r="178" spans="1:9" x14ac:dyDescent="0.25">
      <c r="A178" s="5" t="str">
        <f>tcs!M178</f>
        <v/>
      </c>
      <c r="B178" s="5">
        <f>tcs!K178</f>
        <v>0</v>
      </c>
      <c r="C178" s="5" t="str">
        <f>tcs!L178</f>
        <v/>
      </c>
      <c r="F178" t="str">
        <f t="shared" si="9"/>
        <v/>
      </c>
      <c r="G178" t="str">
        <f t="shared" si="8"/>
        <v/>
      </c>
      <c r="H178" t="str">
        <f>IF(G178="","",VLOOKUP(G178,Справочник!A:B,2,0))</f>
        <v/>
      </c>
      <c r="I178" t="str">
        <f t="shared" si="10"/>
        <v/>
      </c>
    </row>
    <row r="179" spans="1:9" x14ac:dyDescent="0.25">
      <c r="A179" s="5" t="str">
        <f>tcs!M179</f>
        <v/>
      </c>
      <c r="B179" s="5">
        <f>tcs!K179</f>
        <v>0</v>
      </c>
      <c r="C179" s="5" t="str">
        <f>tcs!L179</f>
        <v/>
      </c>
      <c r="F179" t="str">
        <f t="shared" si="9"/>
        <v/>
      </c>
      <c r="G179" t="str">
        <f t="shared" si="8"/>
        <v/>
      </c>
      <c r="H179" t="str">
        <f>IF(G179="","",VLOOKUP(G179,Справочник!A:B,2,0))</f>
        <v/>
      </c>
      <c r="I179" t="str">
        <f t="shared" si="10"/>
        <v/>
      </c>
    </row>
    <row r="180" spans="1:9" x14ac:dyDescent="0.25">
      <c r="A180" s="5" t="str">
        <f>tcs!M180</f>
        <v/>
      </c>
      <c r="B180" s="5">
        <f>tcs!K180</f>
        <v>0</v>
      </c>
      <c r="C180" s="5" t="str">
        <f>tcs!L180</f>
        <v/>
      </c>
      <c r="F180" t="str">
        <f t="shared" si="9"/>
        <v/>
      </c>
      <c r="G180" t="str">
        <f t="shared" si="8"/>
        <v/>
      </c>
      <c r="H180" t="str">
        <f>IF(G180="","",VLOOKUP(G180,Справочник!A:B,2,0))</f>
        <v/>
      </c>
      <c r="I180" t="str">
        <f t="shared" si="10"/>
        <v/>
      </c>
    </row>
    <row r="181" spans="1:9" x14ac:dyDescent="0.25">
      <c r="A181" s="5" t="str">
        <f>tcs!M181</f>
        <v/>
      </c>
      <c r="B181" s="5">
        <f>tcs!K181</f>
        <v>0</v>
      </c>
      <c r="C181" s="5" t="str">
        <f>tcs!L181</f>
        <v/>
      </c>
      <c r="F181" t="str">
        <f t="shared" si="9"/>
        <v/>
      </c>
      <c r="G181" t="str">
        <f t="shared" si="8"/>
        <v/>
      </c>
      <c r="H181" t="str">
        <f>IF(G181="","",VLOOKUP(G181,Справочник!A:B,2,0))</f>
        <v/>
      </c>
      <c r="I181" t="str">
        <f t="shared" si="10"/>
        <v/>
      </c>
    </row>
    <row r="182" spans="1:9" x14ac:dyDescent="0.25">
      <c r="A182" s="5" t="str">
        <f>tcs!M182</f>
        <v/>
      </c>
      <c r="B182" s="5">
        <f>tcs!K182</f>
        <v>0</v>
      </c>
      <c r="C182" s="5" t="str">
        <f>tcs!L182</f>
        <v/>
      </c>
      <c r="F182" t="str">
        <f t="shared" si="9"/>
        <v/>
      </c>
      <c r="G182" t="str">
        <f t="shared" si="8"/>
        <v/>
      </c>
      <c r="H182" t="str">
        <f>IF(G182="","",VLOOKUP(G182,Справочник!A:B,2,0))</f>
        <v/>
      </c>
      <c r="I182" t="str">
        <f t="shared" si="10"/>
        <v/>
      </c>
    </row>
    <row r="183" spans="1:9" x14ac:dyDescent="0.25">
      <c r="A183" s="5" t="str">
        <f>tcs!M183</f>
        <v/>
      </c>
      <c r="B183" s="5">
        <f>tcs!K183</f>
        <v>0</v>
      </c>
      <c r="C183" s="5" t="str">
        <f>tcs!L183</f>
        <v/>
      </c>
      <c r="F183" t="str">
        <f t="shared" si="9"/>
        <v/>
      </c>
      <c r="G183" t="str">
        <f t="shared" si="8"/>
        <v/>
      </c>
      <c r="H183" t="str">
        <f>IF(G183="","",VLOOKUP(G183,Справочник!A:B,2,0))</f>
        <v/>
      </c>
      <c r="I183" t="str">
        <f t="shared" si="10"/>
        <v/>
      </c>
    </row>
    <row r="184" spans="1:9" x14ac:dyDescent="0.25">
      <c r="A184" s="5" t="str">
        <f>tcs!M184</f>
        <v/>
      </c>
      <c r="B184" s="5">
        <f>tcs!K184</f>
        <v>0</v>
      </c>
      <c r="C184" s="5" t="str">
        <f>tcs!L184</f>
        <v/>
      </c>
      <c r="F184" t="str">
        <f t="shared" si="9"/>
        <v/>
      </c>
      <c r="G184" t="str">
        <f t="shared" si="8"/>
        <v/>
      </c>
      <c r="H184" t="str">
        <f>IF(G184="","",VLOOKUP(G184,Справочник!A:B,2,0))</f>
        <v/>
      </c>
      <c r="I184" t="str">
        <f t="shared" si="10"/>
        <v/>
      </c>
    </row>
    <row r="185" spans="1:9" x14ac:dyDescent="0.25">
      <c r="A185" s="5" t="str">
        <f>tcs!M185</f>
        <v/>
      </c>
      <c r="B185" s="5">
        <f>tcs!K185</f>
        <v>0</v>
      </c>
      <c r="C185" s="5" t="str">
        <f>tcs!L185</f>
        <v/>
      </c>
      <c r="F185" t="str">
        <f t="shared" si="9"/>
        <v/>
      </c>
      <c r="G185" t="str">
        <f t="shared" si="8"/>
        <v/>
      </c>
      <c r="H185" t="str">
        <f>IF(G185="","",VLOOKUP(G185,Справочник!A:B,2,0))</f>
        <v/>
      </c>
      <c r="I185" t="str">
        <f t="shared" si="10"/>
        <v/>
      </c>
    </row>
    <row r="186" spans="1:9" x14ac:dyDescent="0.25">
      <c r="A186" s="5" t="str">
        <f>tcs!M186</f>
        <v/>
      </c>
      <c r="B186" s="5">
        <f>tcs!K186</f>
        <v>0</v>
      </c>
      <c r="C186" s="5" t="str">
        <f>tcs!L186</f>
        <v/>
      </c>
      <c r="F186" t="str">
        <f t="shared" si="9"/>
        <v/>
      </c>
      <c r="G186" t="str">
        <f t="shared" si="8"/>
        <v/>
      </c>
      <c r="H186" t="str">
        <f>IF(G186="","",VLOOKUP(G186,Справочник!A:B,2,0))</f>
        <v/>
      </c>
      <c r="I186" t="str">
        <f t="shared" si="10"/>
        <v/>
      </c>
    </row>
    <row r="187" spans="1:9" x14ac:dyDescent="0.25">
      <c r="A187" s="5" t="str">
        <f>tcs!M187</f>
        <v/>
      </c>
      <c r="B187" s="5">
        <f>tcs!K187</f>
        <v>0</v>
      </c>
      <c r="C187" s="5" t="str">
        <f>tcs!L187</f>
        <v/>
      </c>
      <c r="F187" t="str">
        <f t="shared" si="9"/>
        <v/>
      </c>
      <c r="G187" t="str">
        <f t="shared" si="8"/>
        <v/>
      </c>
      <c r="H187" t="str">
        <f>IF(G187="","",VLOOKUP(G187,Справочник!A:B,2,0))</f>
        <v/>
      </c>
      <c r="I187" t="str">
        <f t="shared" si="10"/>
        <v/>
      </c>
    </row>
    <row r="188" spans="1:9" x14ac:dyDescent="0.25">
      <c r="A188" s="5" t="str">
        <f>tcs!M188</f>
        <v/>
      </c>
      <c r="B188" s="5">
        <f>tcs!K188</f>
        <v>0</v>
      </c>
      <c r="C188" s="5" t="str">
        <f>tcs!L188</f>
        <v/>
      </c>
      <c r="F188" t="str">
        <f t="shared" si="9"/>
        <v/>
      </c>
      <c r="G188" t="str">
        <f t="shared" si="8"/>
        <v/>
      </c>
      <c r="H188" t="str">
        <f>IF(G188="","",VLOOKUP(G188,Справочник!A:B,2,0))</f>
        <v/>
      </c>
      <c r="I188" t="str">
        <f t="shared" si="10"/>
        <v/>
      </c>
    </row>
    <row r="189" spans="1:9" x14ac:dyDescent="0.25">
      <c r="A189" s="5" t="str">
        <f>tcs!M189</f>
        <v/>
      </c>
      <c r="B189" s="5">
        <f>tcs!K189</f>
        <v>0</v>
      </c>
      <c r="C189" s="5" t="str">
        <f>tcs!L189</f>
        <v/>
      </c>
      <c r="F189" t="str">
        <f t="shared" si="9"/>
        <v/>
      </c>
      <c r="G189" t="str">
        <f t="shared" si="8"/>
        <v/>
      </c>
      <c r="H189" t="str">
        <f>IF(G189="","",VLOOKUP(G189,Справочник!A:B,2,0))</f>
        <v/>
      </c>
      <c r="I189" t="str">
        <f t="shared" si="10"/>
        <v/>
      </c>
    </row>
    <row r="190" spans="1:9" x14ac:dyDescent="0.25">
      <c r="A190" s="5" t="str">
        <f>tcs!M190</f>
        <v/>
      </c>
      <c r="B190" s="5">
        <f>tcs!K190</f>
        <v>0</v>
      </c>
      <c r="C190" s="5" t="str">
        <f>tcs!L190</f>
        <v/>
      </c>
      <c r="F190" t="str">
        <f t="shared" si="9"/>
        <v/>
      </c>
      <c r="G190" t="str">
        <f t="shared" si="8"/>
        <v/>
      </c>
      <c r="H190" t="str">
        <f>IF(G190="","",VLOOKUP(G190,Справочник!A:B,2,0))</f>
        <v/>
      </c>
      <c r="I190" t="str">
        <f t="shared" si="10"/>
        <v/>
      </c>
    </row>
    <row r="191" spans="1:9" x14ac:dyDescent="0.25">
      <c r="A191" s="5" t="str">
        <f>tcs!M191</f>
        <v/>
      </c>
      <c r="B191" s="5">
        <f>tcs!K191</f>
        <v>0</v>
      </c>
      <c r="C191" s="5" t="str">
        <f>tcs!L191</f>
        <v/>
      </c>
      <c r="F191" t="str">
        <f t="shared" si="9"/>
        <v/>
      </c>
      <c r="G191" t="str">
        <f t="shared" si="8"/>
        <v/>
      </c>
      <c r="H191" t="str">
        <f>IF(G191="","",VLOOKUP(G191,Справочник!A:B,2,0))</f>
        <v/>
      </c>
      <c r="I191" t="str">
        <f t="shared" si="10"/>
        <v/>
      </c>
    </row>
    <row r="192" spans="1:9" x14ac:dyDescent="0.25">
      <c r="A192" s="5" t="str">
        <f>tcs!M192</f>
        <v/>
      </c>
      <c r="B192" s="5">
        <f>tcs!K192</f>
        <v>0</v>
      </c>
      <c r="C192" s="5" t="str">
        <f>tcs!L192</f>
        <v/>
      </c>
      <c r="F192" t="str">
        <f t="shared" si="9"/>
        <v/>
      </c>
      <c r="G192" t="str">
        <f t="shared" si="8"/>
        <v/>
      </c>
      <c r="H192" t="str">
        <f>IF(G192="","",VLOOKUP(G192,Справочник!A:B,2,0))</f>
        <v/>
      </c>
      <c r="I192" t="str">
        <f t="shared" si="10"/>
        <v/>
      </c>
    </row>
    <row r="193" spans="1:9" x14ac:dyDescent="0.25">
      <c r="A193" s="5" t="str">
        <f>tcs!M193</f>
        <v/>
      </c>
      <c r="B193" s="5">
        <f>tcs!K193</f>
        <v>0</v>
      </c>
      <c r="C193" s="5" t="str">
        <f>tcs!L193</f>
        <v/>
      </c>
      <c r="F193" t="str">
        <f t="shared" si="9"/>
        <v/>
      </c>
      <c r="G193" t="str">
        <f t="shared" si="8"/>
        <v/>
      </c>
      <c r="H193" t="str">
        <f>IF(G193="","",VLOOKUP(G193,Справочник!A:B,2,0))</f>
        <v/>
      </c>
      <c r="I193" t="str">
        <f t="shared" si="10"/>
        <v/>
      </c>
    </row>
    <row r="194" spans="1:9" x14ac:dyDescent="0.25">
      <c r="A194" s="5" t="str">
        <f>tcs!M194</f>
        <v/>
      </c>
      <c r="B194" s="5">
        <f>tcs!K194</f>
        <v>0</v>
      </c>
      <c r="C194" s="5" t="str">
        <f>tcs!L194</f>
        <v/>
      </c>
      <c r="F194" t="str">
        <f t="shared" si="9"/>
        <v/>
      </c>
      <c r="G194" t="str">
        <f t="shared" si="8"/>
        <v/>
      </c>
      <c r="H194" t="str">
        <f>IF(G194="","",VLOOKUP(G194,Справочник!A:B,2,0))</f>
        <v/>
      </c>
      <c r="I194" t="str">
        <f t="shared" si="10"/>
        <v/>
      </c>
    </row>
    <row r="195" spans="1:9" x14ac:dyDescent="0.25">
      <c r="A195" s="5" t="str">
        <f>tcs!M195</f>
        <v/>
      </c>
      <c r="B195" s="5">
        <f>tcs!K195</f>
        <v>0</v>
      </c>
      <c r="C195" s="5" t="str">
        <f>tcs!L195</f>
        <v/>
      </c>
      <c r="F195" t="str">
        <f t="shared" si="9"/>
        <v/>
      </c>
      <c r="G195" t="str">
        <f t="shared" ref="G195:G258" si="11">IF(F195="","",VLOOKUP(F195,$A:$C,2,0))</f>
        <v/>
      </c>
      <c r="H195" t="str">
        <f>IF(G195="","",VLOOKUP(G195,Справочник!A:B,2,0))</f>
        <v/>
      </c>
      <c r="I195" t="str">
        <f t="shared" si="10"/>
        <v/>
      </c>
    </row>
    <row r="196" spans="1:9" x14ac:dyDescent="0.25">
      <c r="A196" s="5" t="str">
        <f>tcs!M196</f>
        <v/>
      </c>
      <c r="B196" s="5">
        <f>tcs!K196</f>
        <v>0</v>
      </c>
      <c r="C196" s="5" t="str">
        <f>tcs!L196</f>
        <v/>
      </c>
      <c r="F196" t="str">
        <f t="shared" si="9"/>
        <v/>
      </c>
      <c r="G196" t="str">
        <f t="shared" si="11"/>
        <v/>
      </c>
      <c r="H196" t="str">
        <f>IF(G196="","",VLOOKUP(G196,Справочник!A:B,2,0))</f>
        <v/>
      </c>
      <c r="I196" t="str">
        <f t="shared" si="10"/>
        <v/>
      </c>
    </row>
    <row r="197" spans="1:9" x14ac:dyDescent="0.25">
      <c r="A197" s="5" t="str">
        <f>tcs!M197</f>
        <v/>
      </c>
      <c r="B197" s="5">
        <f>tcs!K197</f>
        <v>0</v>
      </c>
      <c r="C197" s="5" t="str">
        <f>tcs!L197</f>
        <v/>
      </c>
      <c r="F197" t="str">
        <f t="shared" si="9"/>
        <v/>
      </c>
      <c r="G197" t="str">
        <f t="shared" si="11"/>
        <v/>
      </c>
      <c r="H197" t="str">
        <f>IF(G197="","",VLOOKUP(G197,Справочник!A:B,2,0))</f>
        <v/>
      </c>
      <c r="I197" t="str">
        <f t="shared" si="10"/>
        <v/>
      </c>
    </row>
    <row r="198" spans="1:9" x14ac:dyDescent="0.25">
      <c r="A198" s="5" t="str">
        <f>tcs!M198</f>
        <v/>
      </c>
      <c r="B198" s="5">
        <f>tcs!K198</f>
        <v>0</v>
      </c>
      <c r="C198" s="5" t="str">
        <f>tcs!L198</f>
        <v/>
      </c>
      <c r="F198" t="str">
        <f t="shared" si="9"/>
        <v/>
      </c>
      <c r="G198" t="str">
        <f t="shared" si="11"/>
        <v/>
      </c>
      <c r="H198" t="str">
        <f>IF(G198="","",VLOOKUP(G198,Справочник!A:B,2,0))</f>
        <v/>
      </c>
      <c r="I198" t="str">
        <f t="shared" si="10"/>
        <v/>
      </c>
    </row>
    <row r="199" spans="1:9" x14ac:dyDescent="0.25">
      <c r="A199" s="5" t="str">
        <f>tcs!M199</f>
        <v/>
      </c>
      <c r="B199" s="5">
        <f>tcs!K199</f>
        <v>0</v>
      </c>
      <c r="C199" s="5" t="str">
        <f>tcs!L199</f>
        <v/>
      </c>
      <c r="F199" t="str">
        <f t="shared" si="9"/>
        <v/>
      </c>
      <c r="G199" t="str">
        <f t="shared" si="11"/>
        <v/>
      </c>
      <c r="H199" t="str">
        <f>IF(G199="","",VLOOKUP(G199,Справочник!A:B,2,0))</f>
        <v/>
      </c>
      <c r="I199" t="str">
        <f t="shared" si="10"/>
        <v/>
      </c>
    </row>
    <row r="200" spans="1:9" x14ac:dyDescent="0.25">
      <c r="A200" s="5" t="str">
        <f>tcs!M200</f>
        <v/>
      </c>
      <c r="B200" s="5">
        <f>tcs!K200</f>
        <v>0</v>
      </c>
      <c r="C200" s="5" t="str">
        <f>tcs!L200</f>
        <v/>
      </c>
      <c r="F200" t="str">
        <f t="shared" si="9"/>
        <v/>
      </c>
      <c r="G200" t="str">
        <f t="shared" si="11"/>
        <v/>
      </c>
      <c r="H200" t="str">
        <f>IF(G200="","",VLOOKUP(G200,Справочник!A:B,2,0))</f>
        <v/>
      </c>
      <c r="I200" t="str">
        <f t="shared" si="10"/>
        <v/>
      </c>
    </row>
    <row r="201" spans="1:9" x14ac:dyDescent="0.25">
      <c r="A201" s="5" t="str">
        <f>tcs!M201</f>
        <v/>
      </c>
      <c r="B201" s="5">
        <f>tcs!K201</f>
        <v>0</v>
      </c>
      <c r="C201" s="5" t="str">
        <f>tcs!L201</f>
        <v/>
      </c>
      <c r="F201" t="str">
        <f t="shared" si="9"/>
        <v/>
      </c>
      <c r="G201" t="str">
        <f t="shared" si="11"/>
        <v/>
      </c>
      <c r="H201" t="str">
        <f>IF(G201="","",VLOOKUP(G201,Справочник!A:B,2,0))</f>
        <v/>
      </c>
      <c r="I201" t="str">
        <f t="shared" si="10"/>
        <v/>
      </c>
    </row>
    <row r="202" spans="1:9" x14ac:dyDescent="0.25">
      <c r="A202" s="5" t="str">
        <f>tcs!M202</f>
        <v/>
      </c>
      <c r="B202" s="5">
        <f>tcs!K202</f>
        <v>0</v>
      </c>
      <c r="C202" s="5" t="str">
        <f>tcs!L202</f>
        <v/>
      </c>
      <c r="F202" t="str">
        <f t="shared" si="9"/>
        <v/>
      </c>
      <c r="G202" t="str">
        <f t="shared" si="11"/>
        <v/>
      </c>
      <c r="H202" t="str">
        <f>IF(G202="","",VLOOKUP(G202,Справочник!A:B,2,0))</f>
        <v/>
      </c>
      <c r="I202" t="str">
        <f t="shared" si="10"/>
        <v/>
      </c>
    </row>
    <row r="203" spans="1:9" x14ac:dyDescent="0.25">
      <c r="A203" s="5" t="str">
        <f>tcs!M203</f>
        <v/>
      </c>
      <c r="B203" s="5">
        <f>tcs!K203</f>
        <v>0</v>
      </c>
      <c r="C203" s="5" t="str">
        <f>tcs!L203</f>
        <v/>
      </c>
      <c r="F203" t="str">
        <f t="shared" si="9"/>
        <v/>
      </c>
      <c r="G203" t="str">
        <f t="shared" si="11"/>
        <v/>
      </c>
      <c r="H203" t="str">
        <f>IF(G203="","",VLOOKUP(G203,Справочник!A:B,2,0))</f>
        <v/>
      </c>
      <c r="I203" t="str">
        <f t="shared" si="10"/>
        <v/>
      </c>
    </row>
    <row r="204" spans="1:9" x14ac:dyDescent="0.25">
      <c r="A204" s="5" t="str">
        <f>tcs!M204</f>
        <v/>
      </c>
      <c r="B204" s="5">
        <f>tcs!K204</f>
        <v>0</v>
      </c>
      <c r="C204" s="5" t="str">
        <f>tcs!L204</f>
        <v/>
      </c>
      <c r="F204" t="str">
        <f t="shared" si="9"/>
        <v/>
      </c>
      <c r="G204" t="str">
        <f t="shared" si="11"/>
        <v/>
      </c>
      <c r="H204" t="str">
        <f>IF(G204="","",VLOOKUP(G204,Справочник!A:B,2,0))</f>
        <v/>
      </c>
      <c r="I204" t="str">
        <f t="shared" si="10"/>
        <v/>
      </c>
    </row>
    <row r="205" spans="1:9" x14ac:dyDescent="0.25">
      <c r="A205" s="5" t="str">
        <f>tcs!M205</f>
        <v/>
      </c>
      <c r="B205" s="5">
        <f>tcs!K205</f>
        <v>0</v>
      </c>
      <c r="C205" s="5" t="str">
        <f>tcs!L205</f>
        <v/>
      </c>
      <c r="F205" t="str">
        <f t="shared" si="9"/>
        <v/>
      </c>
      <c r="G205" t="str">
        <f t="shared" si="11"/>
        <v/>
      </c>
      <c r="H205" t="str">
        <f>IF(G205="","",VLOOKUP(G205,Справочник!A:B,2,0))</f>
        <v/>
      </c>
      <c r="I205" t="str">
        <f t="shared" si="10"/>
        <v/>
      </c>
    </row>
    <row r="206" spans="1:9" x14ac:dyDescent="0.25">
      <c r="A206" s="5" t="str">
        <f>tcs!M206</f>
        <v/>
      </c>
      <c r="B206" s="5">
        <f>tcs!K206</f>
        <v>0</v>
      </c>
      <c r="C206" s="5" t="str">
        <f>tcs!L206</f>
        <v/>
      </c>
      <c r="F206" t="str">
        <f t="shared" si="9"/>
        <v/>
      </c>
      <c r="G206" t="str">
        <f t="shared" si="11"/>
        <v/>
      </c>
      <c r="H206" t="str">
        <f>IF(G206="","",VLOOKUP(G206,Справочник!A:B,2,0))</f>
        <v/>
      </c>
      <c r="I206" t="str">
        <f t="shared" si="10"/>
        <v/>
      </c>
    </row>
    <row r="207" spans="1:9" x14ac:dyDescent="0.25">
      <c r="A207" s="5" t="str">
        <f>tcs!M207</f>
        <v/>
      </c>
      <c r="B207" s="5">
        <f>tcs!K207</f>
        <v>0</v>
      </c>
      <c r="C207" s="5" t="str">
        <f>tcs!L207</f>
        <v/>
      </c>
      <c r="F207" t="str">
        <f t="shared" si="9"/>
        <v/>
      </c>
      <c r="G207" t="str">
        <f t="shared" si="11"/>
        <v/>
      </c>
      <c r="H207" t="str">
        <f>IF(G207="","",VLOOKUP(G207,Справочник!A:B,2,0))</f>
        <v/>
      </c>
      <c r="I207" t="str">
        <f t="shared" si="10"/>
        <v/>
      </c>
    </row>
    <row r="208" spans="1:9" x14ac:dyDescent="0.25">
      <c r="A208" s="5" t="str">
        <f>tcs!M208</f>
        <v/>
      </c>
      <c r="B208" s="5">
        <f>tcs!K208</f>
        <v>0</v>
      </c>
      <c r="C208" s="5" t="str">
        <f>tcs!L208</f>
        <v/>
      </c>
      <c r="F208" t="str">
        <f t="shared" si="9"/>
        <v/>
      </c>
      <c r="G208" t="str">
        <f t="shared" si="11"/>
        <v/>
      </c>
      <c r="H208" t="str">
        <f>IF(G208="","",VLOOKUP(G208,Справочник!A:B,2,0))</f>
        <v/>
      </c>
      <c r="I208" t="str">
        <f t="shared" si="10"/>
        <v/>
      </c>
    </row>
    <row r="209" spans="1:9" x14ac:dyDescent="0.25">
      <c r="A209" s="5" t="str">
        <f>tcs!M209</f>
        <v/>
      </c>
      <c r="B209" s="5">
        <f>tcs!K209</f>
        <v>0</v>
      </c>
      <c r="C209" s="5" t="str">
        <f>tcs!L209</f>
        <v/>
      </c>
      <c r="F209" t="str">
        <f t="shared" si="9"/>
        <v/>
      </c>
      <c r="G209" t="str">
        <f t="shared" si="11"/>
        <v/>
      </c>
      <c r="H209" t="str">
        <f>IF(G209="","",VLOOKUP(G209,Справочник!A:B,2,0))</f>
        <v/>
      </c>
      <c r="I209" t="str">
        <f t="shared" si="10"/>
        <v/>
      </c>
    </row>
    <row r="210" spans="1:9" x14ac:dyDescent="0.25">
      <c r="A210" s="5" t="str">
        <f>tcs!M210</f>
        <v/>
      </c>
      <c r="B210" s="5">
        <f>tcs!K210</f>
        <v>0</v>
      </c>
      <c r="C210" s="5" t="str">
        <f>tcs!L210</f>
        <v/>
      </c>
      <c r="F210" t="str">
        <f t="shared" si="9"/>
        <v/>
      </c>
      <c r="G210" t="str">
        <f t="shared" si="11"/>
        <v/>
      </c>
      <c r="H210" t="str">
        <f>IF(G210="","",VLOOKUP(G210,Справочник!A:B,2,0))</f>
        <v/>
      </c>
      <c r="I210" t="str">
        <f t="shared" si="10"/>
        <v/>
      </c>
    </row>
    <row r="211" spans="1:9" x14ac:dyDescent="0.25">
      <c r="A211" s="5" t="str">
        <f>tcs!M211</f>
        <v/>
      </c>
      <c r="B211" s="5">
        <f>tcs!K211</f>
        <v>0</v>
      </c>
      <c r="C211" s="5" t="str">
        <f>tcs!L211</f>
        <v/>
      </c>
      <c r="F211" t="str">
        <f t="shared" si="9"/>
        <v/>
      </c>
      <c r="G211" t="str">
        <f t="shared" si="11"/>
        <v/>
      </c>
      <c r="H211" t="str">
        <f>IF(G211="","",VLOOKUP(G211,Справочник!A:B,2,0))</f>
        <v/>
      </c>
      <c r="I211" t="str">
        <f t="shared" si="10"/>
        <v/>
      </c>
    </row>
    <row r="212" spans="1:9" x14ac:dyDescent="0.25">
      <c r="A212" s="5" t="str">
        <f>tcs!M212</f>
        <v/>
      </c>
      <c r="B212" s="5">
        <f>tcs!K212</f>
        <v>0</v>
      </c>
      <c r="C212" s="5" t="str">
        <f>tcs!L212</f>
        <v/>
      </c>
      <c r="F212" t="str">
        <f t="shared" si="9"/>
        <v/>
      </c>
      <c r="G212" t="str">
        <f t="shared" si="11"/>
        <v/>
      </c>
      <c r="H212" t="str">
        <f>IF(G212="","",VLOOKUP(G212,Справочник!A:B,2,0))</f>
        <v/>
      </c>
      <c r="I212" t="str">
        <f t="shared" si="10"/>
        <v/>
      </c>
    </row>
    <row r="213" spans="1:9" x14ac:dyDescent="0.25">
      <c r="A213" s="5" t="str">
        <f>tcs!M213</f>
        <v/>
      </c>
      <c r="B213" s="5">
        <f>tcs!K213</f>
        <v>0</v>
      </c>
      <c r="C213" s="5" t="str">
        <f>tcs!L213</f>
        <v/>
      </c>
      <c r="F213" t="str">
        <f t="shared" si="9"/>
        <v/>
      </c>
      <c r="G213" t="str">
        <f t="shared" si="11"/>
        <v/>
      </c>
      <c r="H213" t="str">
        <f>IF(G213="","",VLOOKUP(G213,Справочник!A:B,2,0))</f>
        <v/>
      </c>
      <c r="I213" t="str">
        <f t="shared" si="10"/>
        <v/>
      </c>
    </row>
    <row r="214" spans="1:9" x14ac:dyDescent="0.25">
      <c r="A214" s="5" t="str">
        <f>tcs!M214</f>
        <v/>
      </c>
      <c r="B214" s="5">
        <f>tcs!K214</f>
        <v>0</v>
      </c>
      <c r="C214" s="5" t="str">
        <f>tcs!L214</f>
        <v/>
      </c>
      <c r="F214" t="str">
        <f t="shared" si="9"/>
        <v/>
      </c>
      <c r="G214" t="str">
        <f t="shared" si="11"/>
        <v/>
      </c>
      <c r="H214" t="str">
        <f>IF(G214="","",VLOOKUP(G214,Справочник!A:B,2,0))</f>
        <v/>
      </c>
      <c r="I214" t="str">
        <f t="shared" si="10"/>
        <v/>
      </c>
    </row>
    <row r="215" spans="1:9" x14ac:dyDescent="0.25">
      <c r="A215" s="5" t="str">
        <f>tcs!M215</f>
        <v/>
      </c>
      <c r="B215" s="5">
        <f>tcs!K215</f>
        <v>0</v>
      </c>
      <c r="C215" s="5" t="str">
        <f>tcs!L215</f>
        <v/>
      </c>
      <c r="F215" t="str">
        <f t="shared" si="9"/>
        <v/>
      </c>
      <c r="G215" t="str">
        <f t="shared" si="11"/>
        <v/>
      </c>
      <c r="H215" t="str">
        <f>IF(G215="","",VLOOKUP(G215,Справочник!A:B,2,0))</f>
        <v/>
      </c>
      <c r="I215" t="str">
        <f t="shared" si="10"/>
        <v/>
      </c>
    </row>
    <row r="216" spans="1:9" x14ac:dyDescent="0.25">
      <c r="A216" s="5" t="str">
        <f>tcs!M216</f>
        <v/>
      </c>
      <c r="B216" s="5">
        <f>tcs!K216</f>
        <v>0</v>
      </c>
      <c r="C216" s="5" t="str">
        <f>tcs!L216</f>
        <v/>
      </c>
      <c r="F216" t="str">
        <f t="shared" si="9"/>
        <v/>
      </c>
      <c r="G216" t="str">
        <f t="shared" si="11"/>
        <v/>
      </c>
      <c r="H216" t="str">
        <f>IF(G216="","",VLOOKUP(G216,Справочник!A:B,2,0))</f>
        <v/>
      </c>
      <c r="I216" t="str">
        <f t="shared" si="10"/>
        <v/>
      </c>
    </row>
    <row r="217" spans="1:9" x14ac:dyDescent="0.25">
      <c r="A217" s="5" t="str">
        <f>tcs!M217</f>
        <v/>
      </c>
      <c r="B217" s="5">
        <f>tcs!K217</f>
        <v>0</v>
      </c>
      <c r="C217" s="5" t="str">
        <f>tcs!L217</f>
        <v/>
      </c>
      <c r="F217" t="str">
        <f t="shared" si="9"/>
        <v/>
      </c>
      <c r="G217" t="str">
        <f t="shared" si="11"/>
        <v/>
      </c>
      <c r="H217" t="str">
        <f>IF(G217="","",VLOOKUP(G217,Справочник!A:B,2,0))</f>
        <v/>
      </c>
      <c r="I217" t="str">
        <f t="shared" si="10"/>
        <v/>
      </c>
    </row>
    <row r="218" spans="1:9" x14ac:dyDescent="0.25">
      <c r="A218" s="5" t="str">
        <f>tcs!M218</f>
        <v/>
      </c>
      <c r="B218" s="5">
        <f>tcs!K218</f>
        <v>0</v>
      </c>
      <c r="C218" s="5" t="str">
        <f>tcs!L218</f>
        <v/>
      </c>
      <c r="F218" t="str">
        <f t="shared" si="9"/>
        <v/>
      </c>
      <c r="G218" t="str">
        <f t="shared" si="11"/>
        <v/>
      </c>
      <c r="H218" t="str">
        <f>IF(G218="","",VLOOKUP(G218,Справочник!A:B,2,0))</f>
        <v/>
      </c>
      <c r="I218" t="str">
        <f t="shared" si="10"/>
        <v/>
      </c>
    </row>
    <row r="219" spans="1:9" x14ac:dyDescent="0.25">
      <c r="A219" s="5" t="str">
        <f>tcs!M219</f>
        <v/>
      </c>
      <c r="B219" s="5">
        <f>tcs!K219</f>
        <v>0</v>
      </c>
      <c r="C219" s="5" t="str">
        <f>tcs!L219</f>
        <v/>
      </c>
      <c r="F219" t="str">
        <f t="shared" si="9"/>
        <v/>
      </c>
      <c r="G219" t="str">
        <f t="shared" si="11"/>
        <v/>
      </c>
      <c r="H219" t="str">
        <f>IF(G219="","",VLOOKUP(G219,Справочник!A:B,2,0))</f>
        <v/>
      </c>
      <c r="I219" t="str">
        <f t="shared" si="10"/>
        <v/>
      </c>
    </row>
    <row r="220" spans="1:9" x14ac:dyDescent="0.25">
      <c r="A220" s="5" t="str">
        <f>tcs!M220</f>
        <v/>
      </c>
      <c r="B220" s="5">
        <f>tcs!K220</f>
        <v>0</v>
      </c>
      <c r="C220" s="5" t="str">
        <f>tcs!L220</f>
        <v/>
      </c>
      <c r="F220" t="str">
        <f t="shared" si="9"/>
        <v/>
      </c>
      <c r="G220" t="str">
        <f t="shared" si="11"/>
        <v/>
      </c>
      <c r="H220" t="str">
        <f>IF(G220="","",VLOOKUP(G220,Справочник!A:B,2,0))</f>
        <v/>
      </c>
      <c r="I220" t="str">
        <f t="shared" si="10"/>
        <v/>
      </c>
    </row>
    <row r="221" spans="1:9" x14ac:dyDescent="0.25">
      <c r="A221" s="5" t="str">
        <f>tcs!M221</f>
        <v/>
      </c>
      <c r="B221" s="5">
        <f>tcs!K221</f>
        <v>0</v>
      </c>
      <c r="C221" s="5" t="str">
        <f>tcs!L221</f>
        <v/>
      </c>
      <c r="F221" t="str">
        <f t="shared" si="9"/>
        <v/>
      </c>
      <c r="G221" t="str">
        <f t="shared" si="11"/>
        <v/>
      </c>
      <c r="H221" t="str">
        <f>IF(G221="","",VLOOKUP(G221,Справочник!A:B,2,0))</f>
        <v/>
      </c>
      <c r="I221" t="str">
        <f t="shared" si="10"/>
        <v/>
      </c>
    </row>
    <row r="222" spans="1:9" x14ac:dyDescent="0.25">
      <c r="A222" s="5" t="str">
        <f>tcs!M222</f>
        <v/>
      </c>
      <c r="B222" s="5">
        <f>tcs!K222</f>
        <v>0</v>
      </c>
      <c r="C222" s="5" t="str">
        <f>tcs!L222</f>
        <v/>
      </c>
      <c r="F222" t="str">
        <f t="shared" si="9"/>
        <v/>
      </c>
      <c r="G222" t="str">
        <f t="shared" si="11"/>
        <v/>
      </c>
      <c r="H222" t="str">
        <f>IF(G222="","",VLOOKUP(G222,Справочник!A:B,2,0))</f>
        <v/>
      </c>
      <c r="I222" t="str">
        <f t="shared" si="10"/>
        <v/>
      </c>
    </row>
    <row r="223" spans="1:9" x14ac:dyDescent="0.25">
      <c r="A223" s="5" t="str">
        <f>tcs!M223</f>
        <v/>
      </c>
      <c r="B223" s="5">
        <f>tcs!K223</f>
        <v>0</v>
      </c>
      <c r="C223" s="5" t="str">
        <f>tcs!L223</f>
        <v/>
      </c>
      <c r="F223" t="str">
        <f t="shared" si="9"/>
        <v/>
      </c>
      <c r="G223" t="str">
        <f t="shared" si="11"/>
        <v/>
      </c>
      <c r="H223" t="str">
        <f>IF(G223="","",VLOOKUP(G223,Справочник!A:B,2,0))</f>
        <v/>
      </c>
      <c r="I223" t="str">
        <f t="shared" si="10"/>
        <v/>
      </c>
    </row>
    <row r="224" spans="1:9" x14ac:dyDescent="0.25">
      <c r="A224" s="5" t="str">
        <f>tcs!M224</f>
        <v/>
      </c>
      <c r="B224" s="5">
        <f>tcs!K224</f>
        <v>0</v>
      </c>
      <c r="C224" s="5" t="str">
        <f>tcs!L224</f>
        <v/>
      </c>
      <c r="F224" t="str">
        <f t="shared" si="9"/>
        <v/>
      </c>
      <c r="G224" t="str">
        <f t="shared" si="11"/>
        <v/>
      </c>
      <c r="H224" t="str">
        <f>IF(G224="","",VLOOKUP(G224,Справочник!A:B,2,0))</f>
        <v/>
      </c>
      <c r="I224" t="str">
        <f t="shared" si="10"/>
        <v/>
      </c>
    </row>
    <row r="225" spans="1:9" x14ac:dyDescent="0.25">
      <c r="A225" s="5" t="str">
        <f>tcs!M225</f>
        <v/>
      </c>
      <c r="B225" s="5">
        <f>tcs!K225</f>
        <v>0</v>
      </c>
      <c r="C225" s="5" t="str">
        <f>tcs!L225</f>
        <v/>
      </c>
      <c r="F225" t="str">
        <f t="shared" si="9"/>
        <v/>
      </c>
      <c r="G225" t="str">
        <f t="shared" si="11"/>
        <v/>
      </c>
      <c r="H225" t="str">
        <f>IF(G225="","",VLOOKUP(G225,Справочник!A:B,2,0))</f>
        <v/>
      </c>
      <c r="I225" t="str">
        <f t="shared" si="10"/>
        <v/>
      </c>
    </row>
    <row r="226" spans="1:9" x14ac:dyDescent="0.25">
      <c r="A226" s="5" t="str">
        <f>tcs!M226</f>
        <v/>
      </c>
      <c r="B226" s="5">
        <f>tcs!K226</f>
        <v>0</v>
      </c>
      <c r="C226" s="5" t="str">
        <f>tcs!L226</f>
        <v/>
      </c>
      <c r="F226" t="str">
        <f t="shared" si="9"/>
        <v/>
      </c>
      <c r="G226" t="str">
        <f t="shared" si="11"/>
        <v/>
      </c>
      <c r="H226" t="str">
        <f>IF(G226="","",VLOOKUP(G226,Справочник!A:B,2,0))</f>
        <v/>
      </c>
      <c r="I226" t="str">
        <f t="shared" si="10"/>
        <v/>
      </c>
    </row>
    <row r="227" spans="1:9" x14ac:dyDescent="0.25">
      <c r="A227" s="5" t="str">
        <f>tcs!M227</f>
        <v/>
      </c>
      <c r="B227" s="5">
        <f>tcs!K227</f>
        <v>0</v>
      </c>
      <c r="C227" s="5" t="str">
        <f>tcs!L227</f>
        <v/>
      </c>
      <c r="F227" t="str">
        <f t="shared" si="9"/>
        <v/>
      </c>
      <c r="G227" t="str">
        <f t="shared" si="11"/>
        <v/>
      </c>
      <c r="H227" t="str">
        <f>IF(G227="","",VLOOKUP(G227,Справочник!A:B,2,0))</f>
        <v/>
      </c>
      <c r="I227" t="str">
        <f t="shared" si="10"/>
        <v/>
      </c>
    </row>
    <row r="228" spans="1:9" x14ac:dyDescent="0.25">
      <c r="A228" s="5" t="str">
        <f>tcs!M228</f>
        <v/>
      </c>
      <c r="B228" s="5">
        <f>tcs!K228</f>
        <v>0</v>
      </c>
      <c r="C228" s="5" t="str">
        <f>tcs!L228</f>
        <v/>
      </c>
      <c r="F228" t="str">
        <f t="shared" si="9"/>
        <v/>
      </c>
      <c r="G228" t="str">
        <f t="shared" si="11"/>
        <v/>
      </c>
      <c r="H228" t="str">
        <f>IF(G228="","",VLOOKUP(G228,Справочник!A:B,2,0))</f>
        <v/>
      </c>
      <c r="I228" t="str">
        <f t="shared" si="10"/>
        <v/>
      </c>
    </row>
    <row r="229" spans="1:9" x14ac:dyDescent="0.25">
      <c r="A229" s="5" t="str">
        <f>tcs!M229</f>
        <v/>
      </c>
      <c r="B229" s="5">
        <f>tcs!K229</f>
        <v>0</v>
      </c>
      <c r="C229" s="5" t="str">
        <f>tcs!L229</f>
        <v/>
      </c>
      <c r="F229" t="str">
        <f t="shared" si="9"/>
        <v/>
      </c>
      <c r="G229" t="str">
        <f t="shared" si="11"/>
        <v/>
      </c>
      <c r="H229" t="str">
        <f>IF(G229="","",VLOOKUP(G229,Справочник!A:B,2,0))</f>
        <v/>
      </c>
      <c r="I229" t="str">
        <f t="shared" si="10"/>
        <v/>
      </c>
    </row>
    <row r="230" spans="1:9" x14ac:dyDescent="0.25">
      <c r="A230" s="5" t="str">
        <f>tcs!M230</f>
        <v/>
      </c>
      <c r="B230" s="5">
        <f>tcs!K230</f>
        <v>0</v>
      </c>
      <c r="C230" s="5" t="str">
        <f>tcs!L230</f>
        <v/>
      </c>
      <c r="F230" t="str">
        <f t="shared" si="9"/>
        <v/>
      </c>
      <c r="G230" t="str">
        <f t="shared" si="11"/>
        <v/>
      </c>
      <c r="H230" t="str">
        <f>IF(G230="","",VLOOKUP(G230,Справочник!A:B,2,0))</f>
        <v/>
      </c>
      <c r="I230" t="str">
        <f t="shared" si="10"/>
        <v/>
      </c>
    </row>
    <row r="231" spans="1:9" x14ac:dyDescent="0.25">
      <c r="A231" s="5" t="str">
        <f>tcs!M231</f>
        <v/>
      </c>
      <c r="B231" s="5">
        <f>tcs!K231</f>
        <v>0</v>
      </c>
      <c r="C231" s="5" t="str">
        <f>tcs!L231</f>
        <v/>
      </c>
      <c r="F231" t="str">
        <f t="shared" si="9"/>
        <v/>
      </c>
      <c r="G231" t="str">
        <f t="shared" si="11"/>
        <v/>
      </c>
      <c r="H231" t="str">
        <f>IF(G231="","",VLOOKUP(G231,Справочник!A:B,2,0))</f>
        <v/>
      </c>
      <c r="I231" t="str">
        <f t="shared" si="10"/>
        <v/>
      </c>
    </row>
    <row r="232" spans="1:9" x14ac:dyDescent="0.25">
      <c r="A232" s="5" t="str">
        <f>tcs!M232</f>
        <v/>
      </c>
      <c r="B232" s="5">
        <f>tcs!K232</f>
        <v>0</v>
      </c>
      <c r="C232" s="5" t="str">
        <f>tcs!L232</f>
        <v/>
      </c>
      <c r="F232" t="str">
        <f t="shared" si="9"/>
        <v/>
      </c>
      <c r="G232" t="str">
        <f t="shared" si="11"/>
        <v/>
      </c>
      <c r="H232" t="str">
        <f>IF(G232="","",VLOOKUP(G232,Справочник!A:B,2,0))</f>
        <v/>
      </c>
      <c r="I232" t="str">
        <f t="shared" si="10"/>
        <v/>
      </c>
    </row>
    <row r="233" spans="1:9" x14ac:dyDescent="0.25">
      <c r="A233" s="5" t="str">
        <f>tcs!M233</f>
        <v/>
      </c>
      <c r="B233" s="5">
        <f>tcs!K233</f>
        <v>0</v>
      </c>
      <c r="C233" s="5" t="str">
        <f>tcs!L233</f>
        <v/>
      </c>
      <c r="F233" t="str">
        <f t="shared" si="9"/>
        <v/>
      </c>
      <c r="G233" t="str">
        <f t="shared" si="11"/>
        <v/>
      </c>
      <c r="H233" t="str">
        <f>IF(G233="","",VLOOKUP(G233,Справочник!A:B,2,0))</f>
        <v/>
      </c>
      <c r="I233" t="str">
        <f t="shared" si="10"/>
        <v/>
      </c>
    </row>
    <row r="234" spans="1:9" x14ac:dyDescent="0.25">
      <c r="A234" s="5" t="str">
        <f>tcs!M234</f>
        <v/>
      </c>
      <c r="B234" s="5">
        <f>tcs!K234</f>
        <v>0</v>
      </c>
      <c r="C234" s="5" t="str">
        <f>tcs!L234</f>
        <v/>
      </c>
      <c r="F234" t="str">
        <f t="shared" si="9"/>
        <v/>
      </c>
      <c r="G234" t="str">
        <f t="shared" si="11"/>
        <v/>
      </c>
      <c r="H234" t="str">
        <f>IF(G234="","",VLOOKUP(G234,Справочник!A:B,2,0))</f>
        <v/>
      </c>
      <c r="I234" t="str">
        <f t="shared" si="10"/>
        <v/>
      </c>
    </row>
    <row r="235" spans="1:9" x14ac:dyDescent="0.25">
      <c r="A235" s="5" t="str">
        <f>tcs!M235</f>
        <v/>
      </c>
      <c r="B235" s="5">
        <f>tcs!K235</f>
        <v>0</v>
      </c>
      <c r="C235" s="5" t="str">
        <f>tcs!L235</f>
        <v/>
      </c>
      <c r="F235" t="str">
        <f t="shared" si="9"/>
        <v/>
      </c>
      <c r="G235" t="str">
        <f t="shared" si="11"/>
        <v/>
      </c>
      <c r="H235" t="str">
        <f>IF(G235="","",VLOOKUP(G235,Справочник!A:B,2,0))</f>
        <v/>
      </c>
      <c r="I235" t="str">
        <f t="shared" si="10"/>
        <v/>
      </c>
    </row>
    <row r="236" spans="1:9" x14ac:dyDescent="0.25">
      <c r="A236" s="5" t="str">
        <f>tcs!M236</f>
        <v/>
      </c>
      <c r="B236" s="5">
        <f>tcs!K236</f>
        <v>0</v>
      </c>
      <c r="C236" s="5" t="str">
        <f>tcs!L236</f>
        <v/>
      </c>
      <c r="F236" t="str">
        <f t="shared" si="9"/>
        <v/>
      </c>
      <c r="G236" t="str">
        <f t="shared" si="11"/>
        <v/>
      </c>
      <c r="H236" t="str">
        <f>IF(G236="","",VLOOKUP(G236,Справочник!A:B,2,0))</f>
        <v/>
      </c>
      <c r="I236" t="str">
        <f t="shared" si="10"/>
        <v/>
      </c>
    </row>
    <row r="237" spans="1:9" x14ac:dyDescent="0.25">
      <c r="A237" s="5" t="str">
        <f>tcs!M237</f>
        <v/>
      </c>
      <c r="B237" s="5">
        <f>tcs!K237</f>
        <v>0</v>
      </c>
      <c r="C237" s="5" t="str">
        <f>tcs!L237</f>
        <v/>
      </c>
      <c r="F237" t="str">
        <f t="shared" si="9"/>
        <v/>
      </c>
      <c r="G237" t="str">
        <f t="shared" si="11"/>
        <v/>
      </c>
      <c r="H237" t="str">
        <f>IF(G237="","",VLOOKUP(G237,Справочник!A:B,2,0))</f>
        <v/>
      </c>
      <c r="I237" t="str">
        <f t="shared" si="10"/>
        <v/>
      </c>
    </row>
    <row r="238" spans="1:9" x14ac:dyDescent="0.25">
      <c r="A238" s="5" t="str">
        <f>tcs!M238</f>
        <v/>
      </c>
      <c r="B238" s="5">
        <f>tcs!K238</f>
        <v>0</v>
      </c>
      <c r="C238" s="5" t="str">
        <f>tcs!L238</f>
        <v/>
      </c>
      <c r="F238" t="str">
        <f t="shared" si="9"/>
        <v/>
      </c>
      <c r="G238" t="str">
        <f t="shared" si="11"/>
        <v/>
      </c>
      <c r="H238" t="str">
        <f>IF(G238="","",VLOOKUP(G238,Справочник!A:B,2,0))</f>
        <v/>
      </c>
      <c r="I238" t="str">
        <f t="shared" si="10"/>
        <v/>
      </c>
    </row>
    <row r="239" spans="1:9" x14ac:dyDescent="0.25">
      <c r="A239" s="5" t="str">
        <f>tcs!M239</f>
        <v/>
      </c>
      <c r="B239" s="5">
        <f>tcs!K239</f>
        <v>0</v>
      </c>
      <c r="C239" s="5" t="str">
        <f>tcs!L239</f>
        <v/>
      </c>
      <c r="F239" t="str">
        <f t="shared" si="9"/>
        <v/>
      </c>
      <c r="G239" t="str">
        <f t="shared" si="11"/>
        <v/>
      </c>
      <c r="H239" t="str">
        <f>IF(G239="","",VLOOKUP(G239,Справочник!A:B,2,0))</f>
        <v/>
      </c>
      <c r="I239" t="str">
        <f t="shared" si="10"/>
        <v/>
      </c>
    </row>
    <row r="240" spans="1:9" x14ac:dyDescent="0.25">
      <c r="A240" s="5" t="str">
        <f>tcs!M240</f>
        <v/>
      </c>
      <c r="B240" s="5">
        <f>tcs!K240</f>
        <v>0</v>
      </c>
      <c r="C240" s="5" t="str">
        <f>tcs!L240</f>
        <v/>
      </c>
      <c r="F240" t="str">
        <f t="shared" ref="F240:F303" si="12">IFERROR(SMALL(A:A,ROW()-1),"")</f>
        <v/>
      </c>
      <c r="G240" t="str">
        <f t="shared" si="11"/>
        <v/>
      </c>
      <c r="H240" t="str">
        <f>IF(G240="","",VLOOKUP(G240,Справочник!A:B,2,0))</f>
        <v/>
      </c>
      <c r="I240" t="str">
        <f t="shared" ref="I240:I303" si="13">IF(F240="","",VLOOKUP(F240,$A:$C,3,0))</f>
        <v/>
      </c>
    </row>
    <row r="241" spans="1:9" x14ac:dyDescent="0.25">
      <c r="A241" s="5" t="str">
        <f>tcs!M241</f>
        <v/>
      </c>
      <c r="B241" s="5">
        <f>tcs!K241</f>
        <v>0</v>
      </c>
      <c r="C241" s="5" t="str">
        <f>tcs!L241</f>
        <v/>
      </c>
      <c r="F241" t="str">
        <f t="shared" si="12"/>
        <v/>
      </c>
      <c r="G241" t="str">
        <f t="shared" si="11"/>
        <v/>
      </c>
      <c r="H241" t="str">
        <f>IF(G241="","",VLOOKUP(G241,Справочник!A:B,2,0))</f>
        <v/>
      </c>
      <c r="I241" t="str">
        <f t="shared" si="13"/>
        <v/>
      </c>
    </row>
    <row r="242" spans="1:9" x14ac:dyDescent="0.25">
      <c r="A242" s="5" t="str">
        <f>tcs!M242</f>
        <v/>
      </c>
      <c r="B242" s="5">
        <f>tcs!K242</f>
        <v>0</v>
      </c>
      <c r="C242" s="5" t="str">
        <f>tcs!L242</f>
        <v/>
      </c>
      <c r="F242" t="str">
        <f t="shared" si="12"/>
        <v/>
      </c>
      <c r="G242" t="str">
        <f t="shared" si="11"/>
        <v/>
      </c>
      <c r="H242" t="str">
        <f>IF(G242="","",VLOOKUP(G242,Справочник!A:B,2,0))</f>
        <v/>
      </c>
      <c r="I242" t="str">
        <f t="shared" si="13"/>
        <v/>
      </c>
    </row>
    <row r="243" spans="1:9" x14ac:dyDescent="0.25">
      <c r="A243" s="5" t="str">
        <f>tcs!M243</f>
        <v/>
      </c>
      <c r="B243" s="5">
        <f>tcs!K243</f>
        <v>0</v>
      </c>
      <c r="C243" s="5" t="str">
        <f>tcs!L243</f>
        <v/>
      </c>
      <c r="F243" t="str">
        <f t="shared" si="12"/>
        <v/>
      </c>
      <c r="G243" t="str">
        <f t="shared" si="11"/>
        <v/>
      </c>
      <c r="H243" t="str">
        <f>IF(G243="","",VLOOKUP(G243,Справочник!A:B,2,0))</f>
        <v/>
      </c>
      <c r="I243" t="str">
        <f t="shared" si="13"/>
        <v/>
      </c>
    </row>
    <row r="244" spans="1:9" x14ac:dyDescent="0.25">
      <c r="A244" s="5" t="str">
        <f>tcs!M244</f>
        <v/>
      </c>
      <c r="B244" s="5">
        <f>tcs!K244</f>
        <v>0</v>
      </c>
      <c r="C244" s="5" t="str">
        <f>tcs!L244</f>
        <v/>
      </c>
      <c r="F244" t="str">
        <f t="shared" si="12"/>
        <v/>
      </c>
      <c r="G244" t="str">
        <f t="shared" si="11"/>
        <v/>
      </c>
      <c r="H244" t="str">
        <f>IF(G244="","",VLOOKUP(G244,Справочник!A:B,2,0))</f>
        <v/>
      </c>
      <c r="I244" t="str">
        <f t="shared" si="13"/>
        <v/>
      </c>
    </row>
    <row r="245" spans="1:9" x14ac:dyDescent="0.25">
      <c r="A245" s="5" t="str">
        <f>tcs!M245</f>
        <v/>
      </c>
      <c r="B245" s="5">
        <f>tcs!K245</f>
        <v>0</v>
      </c>
      <c r="C245" s="5" t="str">
        <f>tcs!L245</f>
        <v/>
      </c>
      <c r="F245" t="str">
        <f t="shared" si="12"/>
        <v/>
      </c>
      <c r="G245" t="str">
        <f t="shared" si="11"/>
        <v/>
      </c>
      <c r="H245" t="str">
        <f>IF(G245="","",VLOOKUP(G245,Справочник!A:B,2,0))</f>
        <v/>
      </c>
      <c r="I245" t="str">
        <f t="shared" si="13"/>
        <v/>
      </c>
    </row>
    <row r="246" spans="1:9" x14ac:dyDescent="0.25">
      <c r="A246" s="5" t="str">
        <f>tcs!M246</f>
        <v/>
      </c>
      <c r="B246" s="5">
        <f>tcs!K246</f>
        <v>0</v>
      </c>
      <c r="C246" s="5" t="str">
        <f>tcs!L246</f>
        <v/>
      </c>
      <c r="F246" t="str">
        <f t="shared" si="12"/>
        <v/>
      </c>
      <c r="G246" t="str">
        <f t="shared" si="11"/>
        <v/>
      </c>
      <c r="H246" t="str">
        <f>IF(G246="","",VLOOKUP(G246,Справочник!A:B,2,0))</f>
        <v/>
      </c>
      <c r="I246" t="str">
        <f t="shared" si="13"/>
        <v/>
      </c>
    </row>
    <row r="247" spans="1:9" x14ac:dyDescent="0.25">
      <c r="A247" s="5" t="str">
        <f>tcs!M247</f>
        <v/>
      </c>
      <c r="B247" s="5">
        <f>tcs!K247</f>
        <v>0</v>
      </c>
      <c r="C247" s="5" t="str">
        <f>tcs!L247</f>
        <v/>
      </c>
      <c r="F247" t="str">
        <f t="shared" si="12"/>
        <v/>
      </c>
      <c r="G247" t="str">
        <f t="shared" si="11"/>
        <v/>
      </c>
      <c r="H247" t="str">
        <f>IF(G247="","",VLOOKUP(G247,Справочник!A:B,2,0))</f>
        <v/>
      </c>
      <c r="I247" t="str">
        <f t="shared" si="13"/>
        <v/>
      </c>
    </row>
    <row r="248" spans="1:9" x14ac:dyDescent="0.25">
      <c r="A248" s="5" t="str">
        <f>tcs!M248</f>
        <v/>
      </c>
      <c r="B248" s="5">
        <f>tcs!K248</f>
        <v>0</v>
      </c>
      <c r="C248" s="5" t="str">
        <f>tcs!L248</f>
        <v/>
      </c>
      <c r="F248" t="str">
        <f t="shared" si="12"/>
        <v/>
      </c>
      <c r="G248" t="str">
        <f t="shared" si="11"/>
        <v/>
      </c>
      <c r="H248" t="str">
        <f>IF(G248="","",VLOOKUP(G248,Справочник!A:B,2,0))</f>
        <v/>
      </c>
      <c r="I248" t="str">
        <f t="shared" si="13"/>
        <v/>
      </c>
    </row>
    <row r="249" spans="1:9" x14ac:dyDescent="0.25">
      <c r="A249" s="5" t="str">
        <f>tcs!M249</f>
        <v/>
      </c>
      <c r="B249" s="5">
        <f>tcs!K249</f>
        <v>0</v>
      </c>
      <c r="C249" s="5" t="str">
        <f>tcs!L249</f>
        <v/>
      </c>
      <c r="F249" t="str">
        <f t="shared" si="12"/>
        <v/>
      </c>
      <c r="G249" t="str">
        <f t="shared" si="11"/>
        <v/>
      </c>
      <c r="H249" t="str">
        <f>IF(G249="","",VLOOKUP(G249,Справочник!A:B,2,0))</f>
        <v/>
      </c>
      <c r="I249" t="str">
        <f t="shared" si="13"/>
        <v/>
      </c>
    </row>
    <row r="250" spans="1:9" x14ac:dyDescent="0.25">
      <c r="A250" s="5" t="str">
        <f>tcs!M250</f>
        <v/>
      </c>
      <c r="B250" s="5">
        <f>tcs!K250</f>
        <v>0</v>
      </c>
      <c r="C250" s="5" t="str">
        <f>tcs!L250</f>
        <v/>
      </c>
      <c r="F250" t="str">
        <f t="shared" si="12"/>
        <v/>
      </c>
      <c r="G250" t="str">
        <f t="shared" si="11"/>
        <v/>
      </c>
      <c r="H250" t="str">
        <f>IF(G250="","",VLOOKUP(G250,Справочник!A:B,2,0))</f>
        <v/>
      </c>
      <c r="I250" t="str">
        <f t="shared" si="13"/>
        <v/>
      </c>
    </row>
    <row r="251" spans="1:9" x14ac:dyDescent="0.25">
      <c r="A251" s="4" t="str">
        <f>yandex!I1</f>
        <v/>
      </c>
      <c r="B251" s="4">
        <f>yandex!G1</f>
        <v>0</v>
      </c>
      <c r="C251" s="4" t="str">
        <f>yandex!H1</f>
        <v/>
      </c>
      <c r="F251" t="str">
        <f t="shared" si="12"/>
        <v/>
      </c>
      <c r="G251" t="str">
        <f t="shared" si="11"/>
        <v/>
      </c>
      <c r="H251" t="str">
        <f>IF(G251="","",VLOOKUP(G251,Справочник!A:B,2,0))</f>
        <v/>
      </c>
      <c r="I251" t="str">
        <f t="shared" si="13"/>
        <v/>
      </c>
    </row>
    <row r="252" spans="1:9" x14ac:dyDescent="0.25">
      <c r="A252" s="4" t="str">
        <f>yandex!I2</f>
        <v/>
      </c>
      <c r="B252" s="4" t="str">
        <f>yandex!G2</f>
        <v xml:space="preserve">Начисление бонуса 5% </v>
      </c>
      <c r="C252" s="4" t="str">
        <f>yandex!H2</f>
        <v/>
      </c>
      <c r="F252" t="str">
        <f t="shared" si="12"/>
        <v/>
      </c>
      <c r="G252" t="str">
        <f t="shared" si="11"/>
        <v/>
      </c>
      <c r="H252" t="str">
        <f>IF(G252="","",VLOOKUP(G252,Справочник!A:B,2,0))</f>
        <v/>
      </c>
      <c r="I252" t="str">
        <f t="shared" si="13"/>
        <v/>
      </c>
    </row>
    <row r="253" spans="1:9" x14ac:dyDescent="0.25">
      <c r="A253" s="4">
        <f>yandex!I3</f>
        <v>1003</v>
      </c>
      <c r="B253" s="4" t="str">
        <f>yandex!G3</f>
        <v>Магазин PKRSER.COM/00800700082</v>
      </c>
      <c r="C253" s="4">
        <f>yandex!H3</f>
        <v>42.56</v>
      </c>
      <c r="F253" t="str">
        <f t="shared" si="12"/>
        <v/>
      </c>
      <c r="G253" t="str">
        <f t="shared" si="11"/>
        <v/>
      </c>
      <c r="H253" t="str">
        <f>IF(G253="","",VLOOKUP(G253,Справочник!A:B,2,0))</f>
        <v/>
      </c>
      <c r="I253" t="str">
        <f t="shared" si="13"/>
        <v/>
      </c>
    </row>
    <row r="254" spans="1:9" x14ac:dyDescent="0.25">
      <c r="A254" s="4">
        <f>yandex!I4</f>
        <v>1004</v>
      </c>
      <c r="B254" s="4" t="str">
        <f>yandex!G4</f>
        <v>Магазин PKR</v>
      </c>
      <c r="C254" s="4">
        <f>yandex!H4</f>
        <v>912.53</v>
      </c>
      <c r="F254" t="str">
        <f t="shared" si="12"/>
        <v/>
      </c>
      <c r="G254" t="str">
        <f t="shared" si="11"/>
        <v/>
      </c>
      <c r="H254" t="str">
        <f>IF(G254="","",VLOOKUP(G254,Справочник!A:B,2,0))</f>
        <v/>
      </c>
      <c r="I254" t="str">
        <f t="shared" si="13"/>
        <v/>
      </c>
    </row>
    <row r="255" spans="1:9" x14ac:dyDescent="0.25">
      <c r="A255" s="4">
        <f>yandex!I5</f>
        <v>1005</v>
      </c>
      <c r="B255" s="4" t="str">
        <f>yandex!G5</f>
        <v>Магазин PKRSER.COM/00800700082</v>
      </c>
      <c r="C255" s="4">
        <f>yandex!H5</f>
        <v>1205.0999999999999</v>
      </c>
      <c r="F255" t="str">
        <f t="shared" si="12"/>
        <v/>
      </c>
      <c r="G255" t="str">
        <f t="shared" si="11"/>
        <v/>
      </c>
      <c r="H255" t="str">
        <f>IF(G255="","",VLOOKUP(G255,Справочник!A:B,2,0))</f>
        <v/>
      </c>
      <c r="I255" t="str">
        <f t="shared" si="13"/>
        <v/>
      </c>
    </row>
    <row r="256" spans="1:9" x14ac:dyDescent="0.25">
      <c r="A256" s="4">
        <f>yandex!I6</f>
        <v>1006</v>
      </c>
      <c r="B256" s="4" t="str">
        <f>yandex!G6</f>
        <v>Магазин DIGITAL RIVER</v>
      </c>
      <c r="C256" s="4">
        <f>yandex!H6</f>
        <v>300</v>
      </c>
      <c r="F256" t="str">
        <f t="shared" si="12"/>
        <v/>
      </c>
      <c r="G256" t="str">
        <f t="shared" si="11"/>
        <v/>
      </c>
      <c r="H256" t="str">
        <f>IF(G256="","",VLOOKUP(G256,Справочник!A:B,2,0))</f>
        <v/>
      </c>
      <c r="I256" t="str">
        <f t="shared" si="13"/>
        <v/>
      </c>
    </row>
    <row r="257" spans="1:9" x14ac:dyDescent="0.25">
      <c r="A257" s="4">
        <f>yandex!I7</f>
        <v>1007</v>
      </c>
      <c r="B257" s="4" t="str">
        <f>yandex!G7</f>
        <v xml:space="preserve">Магазин KFC  </v>
      </c>
      <c r="C257" s="4">
        <f>yandex!H7</f>
        <v>273</v>
      </c>
      <c r="F257" t="str">
        <f t="shared" si="12"/>
        <v/>
      </c>
      <c r="G257" t="str">
        <f t="shared" si="11"/>
        <v/>
      </c>
      <c r="H257" t="str">
        <f>IF(G257="","",VLOOKUP(G257,Справочник!A:B,2,0))</f>
        <v/>
      </c>
      <c r="I257" t="str">
        <f t="shared" si="13"/>
        <v/>
      </c>
    </row>
    <row r="258" spans="1:9" x14ac:dyDescent="0.25">
      <c r="A258" s="4">
        <f>yandex!I8</f>
        <v>1008</v>
      </c>
      <c r="B258" s="4" t="str">
        <f>yandex!G8</f>
        <v>Магазин IP EVDOKIMOV_2</v>
      </c>
      <c r="C258" s="4">
        <f>yandex!H8</f>
        <v>1900</v>
      </c>
      <c r="F258" t="str">
        <f t="shared" si="12"/>
        <v/>
      </c>
      <c r="G258" t="str">
        <f t="shared" si="11"/>
        <v/>
      </c>
      <c r="H258" t="str">
        <f>IF(G258="","",VLOOKUP(G258,Справочник!A:B,2,0))</f>
        <v/>
      </c>
      <c r="I258" t="str">
        <f t="shared" si="13"/>
        <v/>
      </c>
    </row>
    <row r="259" spans="1:9" x14ac:dyDescent="0.25">
      <c r="A259" s="4">
        <f>yandex!I9</f>
        <v>1009</v>
      </c>
      <c r="B259" s="4" t="str">
        <f>yandex!G9</f>
        <v>Магазин WWW.OSTROVOK.RU -HOTEL</v>
      </c>
      <c r="C259" s="4">
        <f>yandex!H9</f>
        <v>8246.7199999999993</v>
      </c>
      <c r="F259" t="str">
        <f t="shared" si="12"/>
        <v/>
      </c>
      <c r="G259" t="str">
        <f t="shared" ref="G259:G322" si="14">IF(F259="","",VLOOKUP(F259,$A:$C,2,0))</f>
        <v/>
      </c>
      <c r="H259" t="str">
        <f>IF(G259="","",VLOOKUP(G259,Справочник!A:B,2,0))</f>
        <v/>
      </c>
      <c r="I259" t="str">
        <f t="shared" si="13"/>
        <v/>
      </c>
    </row>
    <row r="260" spans="1:9" x14ac:dyDescent="0.25">
      <c r="A260" s="4" t="str">
        <f>yandex!I10</f>
        <v/>
      </c>
      <c r="B260" s="4" t="str">
        <f>yandex!G10</f>
        <v>Интернет-банк Альфа-Клик, пополнение</v>
      </c>
      <c r="C260" s="4" t="str">
        <f>yandex!H10</f>
        <v/>
      </c>
      <c r="F260" t="str">
        <f t="shared" si="12"/>
        <v/>
      </c>
      <c r="G260" t="str">
        <f t="shared" si="14"/>
        <v/>
      </c>
      <c r="H260" t="str">
        <f>IF(G260="","",VLOOKUP(G260,Справочник!A:B,2,0))</f>
        <v/>
      </c>
      <c r="I260" t="str">
        <f t="shared" si="13"/>
        <v/>
      </c>
    </row>
    <row r="261" spans="1:9" x14ac:dyDescent="0.25">
      <c r="A261" s="4">
        <f>yandex!I11</f>
        <v>1011</v>
      </c>
      <c r="B261" s="4" t="str">
        <f>yandex!G11</f>
        <v>Магазин E TRAVEL</v>
      </c>
      <c r="C261" s="4">
        <f>yandex!H11</f>
        <v>173.49</v>
      </c>
      <c r="F261" t="str">
        <f t="shared" si="12"/>
        <v/>
      </c>
      <c r="G261" t="str">
        <f t="shared" si="14"/>
        <v/>
      </c>
      <c r="H261" t="str">
        <f>IF(G261="","",VLOOKUP(G261,Справочник!A:B,2,0))</f>
        <v/>
      </c>
      <c r="I261" t="str">
        <f t="shared" si="13"/>
        <v/>
      </c>
    </row>
    <row r="262" spans="1:9" x14ac:dyDescent="0.25">
      <c r="A262" s="4">
        <f>yandex!I12</f>
        <v>1012</v>
      </c>
      <c r="B262" s="4" t="str">
        <f>yandex!G12</f>
        <v>Магазин O KEY</v>
      </c>
      <c r="C262" s="4">
        <f>yandex!H12</f>
        <v>1593.4</v>
      </c>
      <c r="F262" t="str">
        <f t="shared" si="12"/>
        <v/>
      </c>
      <c r="G262" t="str">
        <f t="shared" si="14"/>
        <v/>
      </c>
      <c r="H262" t="str">
        <f>IF(G262="","",VLOOKUP(G262,Справочник!A:B,2,0))</f>
        <v/>
      </c>
      <c r="I262" t="str">
        <f t="shared" si="13"/>
        <v/>
      </c>
    </row>
    <row r="263" spans="1:9" x14ac:dyDescent="0.25">
      <c r="A263" s="4">
        <f>yandex!I13</f>
        <v>1013</v>
      </c>
      <c r="B263" s="4" t="str">
        <f>yandex!G13</f>
        <v>Магазин PERVAYA POMOSHCH</v>
      </c>
      <c r="C263" s="4">
        <f>yandex!H13</f>
        <v>369</v>
      </c>
      <c r="F263" t="str">
        <f t="shared" si="12"/>
        <v/>
      </c>
      <c r="G263" t="str">
        <f t="shared" si="14"/>
        <v/>
      </c>
      <c r="H263" t="str">
        <f>IF(G263="","",VLOOKUP(G263,Справочник!A:B,2,0))</f>
        <v/>
      </c>
      <c r="I263" t="str">
        <f t="shared" si="13"/>
        <v/>
      </c>
    </row>
    <row r="264" spans="1:9" x14ac:dyDescent="0.25">
      <c r="A264" s="4">
        <f>yandex!I14</f>
        <v>1014</v>
      </c>
      <c r="B264" s="4" t="str">
        <f>yandex!G14</f>
        <v xml:space="preserve">Магазин BURGER KING </v>
      </c>
      <c r="C264" s="4">
        <f>yandex!H14</f>
        <v>513</v>
      </c>
      <c r="F264" t="str">
        <f t="shared" si="12"/>
        <v/>
      </c>
      <c r="G264" t="str">
        <f t="shared" si="14"/>
        <v/>
      </c>
      <c r="H264" t="str">
        <f>IF(G264="","",VLOOKUP(G264,Справочник!A:B,2,0))</f>
        <v/>
      </c>
      <c r="I264" t="str">
        <f t="shared" si="13"/>
        <v/>
      </c>
    </row>
    <row r="265" spans="1:9" x14ac:dyDescent="0.25">
      <c r="A265" s="4">
        <f>yandex!I15</f>
        <v>1015</v>
      </c>
      <c r="B265" s="4" t="str">
        <f>yandex!G15</f>
        <v>Магазин MNTK MHG</v>
      </c>
      <c r="C265" s="4">
        <f>yandex!H15</f>
        <v>800</v>
      </c>
      <c r="F265" t="str">
        <f t="shared" si="12"/>
        <v/>
      </c>
      <c r="G265" t="str">
        <f t="shared" si="14"/>
        <v/>
      </c>
      <c r="H265" t="str">
        <f>IF(G265="","",VLOOKUP(G265,Справочник!A:B,2,0))</f>
        <v/>
      </c>
      <c r="I265" t="str">
        <f t="shared" si="13"/>
        <v/>
      </c>
    </row>
    <row r="266" spans="1:9" x14ac:dyDescent="0.25">
      <c r="A266" s="4">
        <f>yandex!I16</f>
        <v>1016</v>
      </c>
      <c r="B266" s="4" t="str">
        <f>yandex!G16</f>
        <v>Магазин MNTK MHG</v>
      </c>
      <c r="C266" s="4">
        <f>yandex!H16</f>
        <v>1400</v>
      </c>
      <c r="F266" t="str">
        <f t="shared" si="12"/>
        <v/>
      </c>
      <c r="G266" t="str">
        <f t="shared" si="14"/>
        <v/>
      </c>
      <c r="H266" t="str">
        <f>IF(G266="","",VLOOKUP(G266,Справочник!A:B,2,0))</f>
        <v/>
      </c>
      <c r="I266" t="str">
        <f t="shared" si="13"/>
        <v/>
      </c>
    </row>
    <row r="267" spans="1:9" x14ac:dyDescent="0.25">
      <c r="A267" s="4">
        <f>yandex!I17</f>
        <v>1017</v>
      </c>
      <c r="B267" s="4" t="str">
        <f>yandex!G17</f>
        <v>Магазин E TRAVEL</v>
      </c>
      <c r="C267" s="4">
        <f>yandex!H17</f>
        <v>9795.75</v>
      </c>
      <c r="F267" t="str">
        <f t="shared" si="12"/>
        <v/>
      </c>
      <c r="G267" t="str">
        <f t="shared" si="14"/>
        <v/>
      </c>
      <c r="H267" t="str">
        <f>IF(G267="","",VLOOKUP(G267,Справочник!A:B,2,0))</f>
        <v/>
      </c>
      <c r="I267" t="str">
        <f t="shared" si="13"/>
        <v/>
      </c>
    </row>
    <row r="268" spans="1:9" x14ac:dyDescent="0.25">
      <c r="A268" s="4" t="str">
        <f>yandex!I18</f>
        <v/>
      </c>
      <c r="B268" s="4" t="str">
        <f>yandex!G18</f>
        <v>Интернет-банк Альфа-Клик, пополнение</v>
      </c>
      <c r="C268" s="4" t="str">
        <f>yandex!H18</f>
        <v/>
      </c>
      <c r="F268" t="str">
        <f t="shared" si="12"/>
        <v/>
      </c>
      <c r="G268" t="str">
        <f t="shared" si="14"/>
        <v/>
      </c>
      <c r="H268" t="str">
        <f>IF(G268="","",VLOOKUP(G268,Справочник!A:B,2,0))</f>
        <v/>
      </c>
      <c r="I268" t="str">
        <f t="shared" si="13"/>
        <v/>
      </c>
    </row>
    <row r="269" spans="1:9" x14ac:dyDescent="0.25">
      <c r="A269" s="4">
        <f>yandex!I19</f>
        <v>1019</v>
      </c>
      <c r="B269" s="4" t="str">
        <f>yandex!G19</f>
        <v>Магазин LENTA</v>
      </c>
      <c r="C269" s="4">
        <f>yandex!H19</f>
        <v>3213</v>
      </c>
      <c r="F269" t="str">
        <f t="shared" si="12"/>
        <v/>
      </c>
      <c r="G269" t="str">
        <f t="shared" si="14"/>
        <v/>
      </c>
      <c r="H269" t="str">
        <f>IF(G269="","",VLOOKUP(G269,Справочник!A:B,2,0))</f>
        <v/>
      </c>
      <c r="I269" t="str">
        <f t="shared" si="13"/>
        <v/>
      </c>
    </row>
    <row r="270" spans="1:9" x14ac:dyDescent="0.25">
      <c r="A270" s="4">
        <f>yandex!I20</f>
        <v>1020</v>
      </c>
      <c r="B270" s="4" t="str">
        <f>yandex!G20</f>
        <v xml:space="preserve">Магазин STARBUCKS  </v>
      </c>
      <c r="C270" s="4">
        <f>yandex!H20</f>
        <v>350</v>
      </c>
      <c r="F270" t="str">
        <f t="shared" si="12"/>
        <v/>
      </c>
      <c r="G270" t="str">
        <f t="shared" si="14"/>
        <v/>
      </c>
      <c r="H270" t="str">
        <f>IF(G270="","",VLOOKUP(G270,Справочник!A:B,2,0))</f>
        <v/>
      </c>
      <c r="I270" t="str">
        <f t="shared" si="13"/>
        <v/>
      </c>
    </row>
    <row r="271" spans="1:9" x14ac:dyDescent="0.25">
      <c r="A271" s="4" t="str">
        <f>yandex!I21</f>
        <v/>
      </c>
      <c r="B271" s="4" t="str">
        <f>yandex!G21</f>
        <v>Интернет-банк Альфа-Клик, пополнение</v>
      </c>
      <c r="C271" s="4" t="str">
        <f>yandex!H21</f>
        <v/>
      </c>
      <c r="F271" t="str">
        <f t="shared" si="12"/>
        <v/>
      </c>
      <c r="G271" t="str">
        <f t="shared" si="14"/>
        <v/>
      </c>
      <c r="H271" t="str">
        <f>IF(G271="","",VLOOKUP(G271,Справочник!A:B,2,0))</f>
        <v/>
      </c>
      <c r="I271" t="str">
        <f t="shared" si="13"/>
        <v/>
      </c>
    </row>
    <row r="272" spans="1:9" x14ac:dyDescent="0.25">
      <c r="A272" s="4" t="str">
        <f>yandex!I22</f>
        <v/>
      </c>
      <c r="B272" s="4">
        <f>yandex!G22</f>
        <v>0</v>
      </c>
      <c r="C272" s="4" t="str">
        <f>yandex!H22</f>
        <v/>
      </c>
      <c r="F272" t="str">
        <f t="shared" si="12"/>
        <v/>
      </c>
      <c r="G272" t="str">
        <f t="shared" si="14"/>
        <v/>
      </c>
      <c r="H272" t="str">
        <f>IF(G272="","",VLOOKUP(G272,Справочник!A:B,2,0))</f>
        <v/>
      </c>
      <c r="I272" t="str">
        <f t="shared" si="13"/>
        <v/>
      </c>
    </row>
    <row r="273" spans="1:9" x14ac:dyDescent="0.25">
      <c r="A273" s="4" t="str">
        <f>yandex!I23</f>
        <v/>
      </c>
      <c r="B273" s="4">
        <f>yandex!G23</f>
        <v>0</v>
      </c>
      <c r="C273" s="4" t="str">
        <f>yandex!H23</f>
        <v/>
      </c>
      <c r="F273" t="str">
        <f t="shared" si="12"/>
        <v/>
      </c>
      <c r="G273" t="str">
        <f t="shared" si="14"/>
        <v/>
      </c>
      <c r="H273" t="str">
        <f>IF(G273="","",VLOOKUP(G273,Справочник!A:B,2,0))</f>
        <v/>
      </c>
      <c r="I273" t="str">
        <f t="shared" si="13"/>
        <v/>
      </c>
    </row>
    <row r="274" spans="1:9" x14ac:dyDescent="0.25">
      <c r="A274" s="4" t="str">
        <f>yandex!I24</f>
        <v/>
      </c>
      <c r="B274" s="4">
        <f>yandex!G24</f>
        <v>0</v>
      </c>
      <c r="C274" s="4" t="str">
        <f>yandex!H24</f>
        <v/>
      </c>
      <c r="F274" t="str">
        <f t="shared" si="12"/>
        <v/>
      </c>
      <c r="G274" t="str">
        <f t="shared" si="14"/>
        <v/>
      </c>
      <c r="H274" t="str">
        <f>IF(G274="","",VLOOKUP(G274,Справочник!A:B,2,0))</f>
        <v/>
      </c>
      <c r="I274" t="str">
        <f t="shared" si="13"/>
        <v/>
      </c>
    </row>
    <row r="275" spans="1:9" x14ac:dyDescent="0.25">
      <c r="A275" s="4" t="str">
        <f>yandex!I25</f>
        <v/>
      </c>
      <c r="B275" s="4">
        <f>yandex!G25</f>
        <v>0</v>
      </c>
      <c r="C275" s="4" t="str">
        <f>yandex!H25</f>
        <v/>
      </c>
      <c r="F275" t="str">
        <f t="shared" si="12"/>
        <v/>
      </c>
      <c r="G275" t="str">
        <f t="shared" si="14"/>
        <v/>
      </c>
      <c r="H275" t="str">
        <f>IF(G275="","",VLOOKUP(G275,Справочник!A:B,2,0))</f>
        <v/>
      </c>
      <c r="I275" t="str">
        <f t="shared" si="13"/>
        <v/>
      </c>
    </row>
    <row r="276" spans="1:9" x14ac:dyDescent="0.25">
      <c r="A276" s="4" t="str">
        <f>yandex!I26</f>
        <v/>
      </c>
      <c r="B276" s="4">
        <f>yandex!G26</f>
        <v>0</v>
      </c>
      <c r="C276" s="4" t="str">
        <f>yandex!H26</f>
        <v/>
      </c>
      <c r="F276" t="str">
        <f t="shared" si="12"/>
        <v/>
      </c>
      <c r="G276" t="str">
        <f t="shared" si="14"/>
        <v/>
      </c>
      <c r="H276" t="str">
        <f>IF(G276="","",VLOOKUP(G276,Справочник!A:B,2,0))</f>
        <v/>
      </c>
      <c r="I276" t="str">
        <f t="shared" si="13"/>
        <v/>
      </c>
    </row>
    <row r="277" spans="1:9" x14ac:dyDescent="0.25">
      <c r="A277" s="4" t="str">
        <f>yandex!I27</f>
        <v/>
      </c>
      <c r="B277" s="4">
        <f>yandex!G27</f>
        <v>0</v>
      </c>
      <c r="C277" s="4" t="str">
        <f>yandex!H27</f>
        <v/>
      </c>
      <c r="F277" t="str">
        <f t="shared" si="12"/>
        <v/>
      </c>
      <c r="G277" t="str">
        <f t="shared" si="14"/>
        <v/>
      </c>
      <c r="H277" t="str">
        <f>IF(G277="","",VLOOKUP(G277,Справочник!A:B,2,0))</f>
        <v/>
      </c>
      <c r="I277" t="str">
        <f t="shared" si="13"/>
        <v/>
      </c>
    </row>
    <row r="278" spans="1:9" x14ac:dyDescent="0.25">
      <c r="A278" s="4" t="str">
        <f>yandex!I28</f>
        <v/>
      </c>
      <c r="B278" s="4">
        <f>yandex!G28</f>
        <v>0</v>
      </c>
      <c r="C278" s="4" t="str">
        <f>yandex!H28</f>
        <v/>
      </c>
      <c r="F278" t="str">
        <f t="shared" si="12"/>
        <v/>
      </c>
      <c r="G278" t="str">
        <f t="shared" si="14"/>
        <v/>
      </c>
      <c r="H278" t="str">
        <f>IF(G278="","",VLOOKUP(G278,Справочник!A:B,2,0))</f>
        <v/>
      </c>
      <c r="I278" t="str">
        <f t="shared" si="13"/>
        <v/>
      </c>
    </row>
    <row r="279" spans="1:9" x14ac:dyDescent="0.25">
      <c r="A279" s="4" t="str">
        <f>yandex!I29</f>
        <v/>
      </c>
      <c r="B279" s="4">
        <f>yandex!G29</f>
        <v>0</v>
      </c>
      <c r="C279" s="4" t="str">
        <f>yandex!H29</f>
        <v/>
      </c>
      <c r="F279" t="str">
        <f t="shared" si="12"/>
        <v/>
      </c>
      <c r="G279" t="str">
        <f t="shared" si="14"/>
        <v/>
      </c>
      <c r="H279" t="str">
        <f>IF(G279="","",VLOOKUP(G279,Справочник!A:B,2,0))</f>
        <v/>
      </c>
      <c r="I279" t="str">
        <f t="shared" si="13"/>
        <v/>
      </c>
    </row>
    <row r="280" spans="1:9" x14ac:dyDescent="0.25">
      <c r="A280" s="4" t="str">
        <f>yandex!I30</f>
        <v/>
      </c>
      <c r="B280" s="4">
        <f>yandex!G30</f>
        <v>0</v>
      </c>
      <c r="C280" s="4" t="str">
        <f>yandex!H30</f>
        <v/>
      </c>
      <c r="F280" t="str">
        <f t="shared" si="12"/>
        <v/>
      </c>
      <c r="G280" t="str">
        <f t="shared" si="14"/>
        <v/>
      </c>
      <c r="H280" t="str">
        <f>IF(G280="","",VLOOKUP(G280,Справочник!A:B,2,0))</f>
        <v/>
      </c>
      <c r="I280" t="str">
        <f t="shared" si="13"/>
        <v/>
      </c>
    </row>
    <row r="281" spans="1:9" x14ac:dyDescent="0.25">
      <c r="A281" s="4" t="str">
        <f>yandex!I31</f>
        <v/>
      </c>
      <c r="B281" s="4">
        <f>yandex!G31</f>
        <v>0</v>
      </c>
      <c r="C281" s="4" t="str">
        <f>yandex!H31</f>
        <v/>
      </c>
      <c r="F281" t="str">
        <f t="shared" si="12"/>
        <v/>
      </c>
      <c r="G281" t="str">
        <f t="shared" si="14"/>
        <v/>
      </c>
      <c r="H281" t="str">
        <f>IF(G281="","",VLOOKUP(G281,Справочник!A:B,2,0))</f>
        <v/>
      </c>
      <c r="I281" t="str">
        <f t="shared" si="13"/>
        <v/>
      </c>
    </row>
    <row r="282" spans="1:9" x14ac:dyDescent="0.25">
      <c r="A282" s="4" t="str">
        <f>yandex!I32</f>
        <v/>
      </c>
      <c r="B282" s="4">
        <f>yandex!G32</f>
        <v>0</v>
      </c>
      <c r="C282" s="4" t="str">
        <f>yandex!H32</f>
        <v/>
      </c>
      <c r="F282" t="str">
        <f t="shared" si="12"/>
        <v/>
      </c>
      <c r="G282" t="str">
        <f t="shared" si="14"/>
        <v/>
      </c>
      <c r="H282" t="str">
        <f>IF(G282="","",VLOOKUP(G282,Справочник!A:B,2,0))</f>
        <v/>
      </c>
      <c r="I282" t="str">
        <f t="shared" si="13"/>
        <v/>
      </c>
    </row>
    <row r="283" spans="1:9" x14ac:dyDescent="0.25">
      <c r="A283" s="4" t="str">
        <f>yandex!I33</f>
        <v/>
      </c>
      <c r="B283" s="4">
        <f>yandex!G33</f>
        <v>0</v>
      </c>
      <c r="C283" s="4" t="str">
        <f>yandex!H33</f>
        <v/>
      </c>
      <c r="F283" t="str">
        <f t="shared" si="12"/>
        <v/>
      </c>
      <c r="G283" t="str">
        <f t="shared" si="14"/>
        <v/>
      </c>
      <c r="H283" t="str">
        <f>IF(G283="","",VLOOKUP(G283,Справочник!A:B,2,0))</f>
        <v/>
      </c>
      <c r="I283" t="str">
        <f t="shared" si="13"/>
        <v/>
      </c>
    </row>
    <row r="284" spans="1:9" x14ac:dyDescent="0.25">
      <c r="A284" s="4" t="str">
        <f>yandex!I34</f>
        <v/>
      </c>
      <c r="B284" s="4">
        <f>yandex!G34</f>
        <v>0</v>
      </c>
      <c r="C284" s="4" t="str">
        <f>yandex!H34</f>
        <v/>
      </c>
      <c r="F284" t="str">
        <f t="shared" si="12"/>
        <v/>
      </c>
      <c r="G284" t="str">
        <f t="shared" si="14"/>
        <v/>
      </c>
      <c r="H284" t="str">
        <f>IF(G284="","",VLOOKUP(G284,Справочник!A:B,2,0))</f>
        <v/>
      </c>
      <c r="I284" t="str">
        <f t="shared" si="13"/>
        <v/>
      </c>
    </row>
    <row r="285" spans="1:9" x14ac:dyDescent="0.25">
      <c r="A285" s="4" t="str">
        <f>yandex!I35</f>
        <v/>
      </c>
      <c r="B285" s="4">
        <f>yandex!G35</f>
        <v>0</v>
      </c>
      <c r="C285" s="4" t="str">
        <f>yandex!H35</f>
        <v/>
      </c>
      <c r="F285" t="str">
        <f t="shared" si="12"/>
        <v/>
      </c>
      <c r="G285" t="str">
        <f t="shared" si="14"/>
        <v/>
      </c>
      <c r="H285" t="str">
        <f>IF(G285="","",VLOOKUP(G285,Справочник!A:B,2,0))</f>
        <v/>
      </c>
      <c r="I285" t="str">
        <f t="shared" si="13"/>
        <v/>
      </c>
    </row>
    <row r="286" spans="1:9" x14ac:dyDescent="0.25">
      <c r="A286" s="4" t="str">
        <f>yandex!I36</f>
        <v/>
      </c>
      <c r="B286" s="4">
        <f>yandex!G36</f>
        <v>0</v>
      </c>
      <c r="C286" s="4" t="str">
        <f>yandex!H36</f>
        <v/>
      </c>
      <c r="F286" t="str">
        <f t="shared" si="12"/>
        <v/>
      </c>
      <c r="G286" t="str">
        <f t="shared" si="14"/>
        <v/>
      </c>
      <c r="H286" t="str">
        <f>IF(G286="","",VLOOKUP(G286,Справочник!A:B,2,0))</f>
        <v/>
      </c>
      <c r="I286" t="str">
        <f t="shared" si="13"/>
        <v/>
      </c>
    </row>
    <row r="287" spans="1:9" x14ac:dyDescent="0.25">
      <c r="A287" s="4" t="str">
        <f>yandex!I37</f>
        <v/>
      </c>
      <c r="B287" s="4">
        <f>yandex!G37</f>
        <v>0</v>
      </c>
      <c r="C287" s="4" t="str">
        <f>yandex!H37</f>
        <v/>
      </c>
      <c r="F287" t="str">
        <f t="shared" si="12"/>
        <v/>
      </c>
      <c r="G287" t="str">
        <f t="shared" si="14"/>
        <v/>
      </c>
      <c r="H287" t="str">
        <f>IF(G287="","",VLOOKUP(G287,Справочник!A:B,2,0))</f>
        <v/>
      </c>
      <c r="I287" t="str">
        <f t="shared" si="13"/>
        <v/>
      </c>
    </row>
    <row r="288" spans="1:9" x14ac:dyDescent="0.25">
      <c r="A288" s="4" t="str">
        <f>yandex!I38</f>
        <v/>
      </c>
      <c r="B288" s="4">
        <f>yandex!G38</f>
        <v>0</v>
      </c>
      <c r="C288" s="4" t="str">
        <f>yandex!H38</f>
        <v/>
      </c>
      <c r="F288" t="str">
        <f t="shared" si="12"/>
        <v/>
      </c>
      <c r="G288" t="str">
        <f t="shared" si="14"/>
        <v/>
      </c>
      <c r="H288" t="str">
        <f>IF(G288="","",VLOOKUP(G288,Справочник!A:B,2,0))</f>
        <v/>
      </c>
      <c r="I288" t="str">
        <f t="shared" si="13"/>
        <v/>
      </c>
    </row>
    <row r="289" spans="1:9" x14ac:dyDescent="0.25">
      <c r="A289" s="4" t="str">
        <f>yandex!I39</f>
        <v/>
      </c>
      <c r="B289" s="4">
        <f>yandex!G39</f>
        <v>0</v>
      </c>
      <c r="C289" s="4" t="str">
        <f>yandex!H39</f>
        <v/>
      </c>
      <c r="F289" t="str">
        <f t="shared" si="12"/>
        <v/>
      </c>
      <c r="G289" t="str">
        <f t="shared" si="14"/>
        <v/>
      </c>
      <c r="H289" t="str">
        <f>IF(G289="","",VLOOKUP(G289,Справочник!A:B,2,0))</f>
        <v/>
      </c>
      <c r="I289" t="str">
        <f t="shared" si="13"/>
        <v/>
      </c>
    </row>
    <row r="290" spans="1:9" x14ac:dyDescent="0.25">
      <c r="A290" s="4" t="str">
        <f>yandex!I40</f>
        <v/>
      </c>
      <c r="B290" s="4">
        <f>yandex!G40</f>
        <v>0</v>
      </c>
      <c r="C290" s="4" t="str">
        <f>yandex!H40</f>
        <v/>
      </c>
      <c r="F290" t="str">
        <f t="shared" si="12"/>
        <v/>
      </c>
      <c r="G290" t="str">
        <f t="shared" si="14"/>
        <v/>
      </c>
      <c r="H290" t="str">
        <f>IF(G290="","",VLOOKUP(G290,Справочник!A:B,2,0))</f>
        <v/>
      </c>
      <c r="I290" t="str">
        <f t="shared" si="13"/>
        <v/>
      </c>
    </row>
    <row r="291" spans="1:9" x14ac:dyDescent="0.25">
      <c r="A291" s="4" t="str">
        <f>yandex!I41</f>
        <v/>
      </c>
      <c r="B291" s="4">
        <f>yandex!G41</f>
        <v>0</v>
      </c>
      <c r="C291" s="4" t="str">
        <f>yandex!H41</f>
        <v/>
      </c>
      <c r="F291" t="str">
        <f t="shared" si="12"/>
        <v/>
      </c>
      <c r="G291" t="str">
        <f t="shared" si="14"/>
        <v/>
      </c>
      <c r="H291" t="str">
        <f>IF(G291="","",VLOOKUP(G291,Справочник!A:B,2,0))</f>
        <v/>
      </c>
      <c r="I291" t="str">
        <f t="shared" si="13"/>
        <v/>
      </c>
    </row>
    <row r="292" spans="1:9" x14ac:dyDescent="0.25">
      <c r="A292" s="4" t="str">
        <f>yandex!I42</f>
        <v/>
      </c>
      <c r="B292" s="4">
        <f>yandex!G42</f>
        <v>0</v>
      </c>
      <c r="C292" s="4" t="str">
        <f>yandex!H42</f>
        <v/>
      </c>
      <c r="F292" t="str">
        <f t="shared" si="12"/>
        <v/>
      </c>
      <c r="G292" t="str">
        <f t="shared" si="14"/>
        <v/>
      </c>
      <c r="H292" t="str">
        <f>IF(G292="","",VLOOKUP(G292,Справочник!A:B,2,0))</f>
        <v/>
      </c>
      <c r="I292" t="str">
        <f t="shared" si="13"/>
        <v/>
      </c>
    </row>
    <row r="293" spans="1:9" x14ac:dyDescent="0.25">
      <c r="A293" s="4" t="str">
        <f>yandex!I43</f>
        <v/>
      </c>
      <c r="B293" s="4">
        <f>yandex!G43</f>
        <v>0</v>
      </c>
      <c r="C293" s="4" t="str">
        <f>yandex!H43</f>
        <v/>
      </c>
      <c r="F293" t="str">
        <f t="shared" si="12"/>
        <v/>
      </c>
      <c r="G293" t="str">
        <f t="shared" si="14"/>
        <v/>
      </c>
      <c r="H293" t="str">
        <f>IF(G293="","",VLOOKUP(G293,Справочник!A:B,2,0))</f>
        <v/>
      </c>
      <c r="I293" t="str">
        <f t="shared" si="13"/>
        <v/>
      </c>
    </row>
    <row r="294" spans="1:9" x14ac:dyDescent="0.25">
      <c r="A294" s="4" t="str">
        <f>yandex!I44</f>
        <v/>
      </c>
      <c r="B294" s="4">
        <f>yandex!G44</f>
        <v>0</v>
      </c>
      <c r="C294" s="4" t="str">
        <f>yandex!H44</f>
        <v/>
      </c>
      <c r="F294" t="str">
        <f t="shared" si="12"/>
        <v/>
      </c>
      <c r="G294" t="str">
        <f t="shared" si="14"/>
        <v/>
      </c>
      <c r="H294" t="str">
        <f>IF(G294="","",VLOOKUP(G294,Справочник!A:B,2,0))</f>
        <v/>
      </c>
      <c r="I294" t="str">
        <f t="shared" si="13"/>
        <v/>
      </c>
    </row>
    <row r="295" spans="1:9" x14ac:dyDescent="0.25">
      <c r="A295" s="4" t="str">
        <f>yandex!I45</f>
        <v/>
      </c>
      <c r="B295" s="4">
        <f>yandex!G45</f>
        <v>0</v>
      </c>
      <c r="C295" s="4" t="str">
        <f>yandex!H45</f>
        <v/>
      </c>
      <c r="F295" t="str">
        <f t="shared" si="12"/>
        <v/>
      </c>
      <c r="G295" t="str">
        <f t="shared" si="14"/>
        <v/>
      </c>
      <c r="H295" t="str">
        <f>IF(G295="","",VLOOKUP(G295,Справочник!A:B,2,0))</f>
        <v/>
      </c>
      <c r="I295" t="str">
        <f t="shared" si="13"/>
        <v/>
      </c>
    </row>
    <row r="296" spans="1:9" x14ac:dyDescent="0.25">
      <c r="A296" s="4" t="str">
        <f>yandex!I46</f>
        <v/>
      </c>
      <c r="B296" s="4">
        <f>yandex!G46</f>
        <v>0</v>
      </c>
      <c r="C296" s="4" t="str">
        <f>yandex!H46</f>
        <v/>
      </c>
      <c r="F296" t="str">
        <f t="shared" si="12"/>
        <v/>
      </c>
      <c r="G296" t="str">
        <f t="shared" si="14"/>
        <v/>
      </c>
      <c r="H296" t="str">
        <f>IF(G296="","",VLOOKUP(G296,Справочник!A:B,2,0))</f>
        <v/>
      </c>
      <c r="I296" t="str">
        <f t="shared" si="13"/>
        <v/>
      </c>
    </row>
    <row r="297" spans="1:9" x14ac:dyDescent="0.25">
      <c r="A297" s="4" t="str">
        <f>yandex!I47</f>
        <v/>
      </c>
      <c r="B297" s="4">
        <f>yandex!G47</f>
        <v>0</v>
      </c>
      <c r="C297" s="4" t="str">
        <f>yandex!H47</f>
        <v/>
      </c>
      <c r="F297" t="str">
        <f t="shared" si="12"/>
        <v/>
      </c>
      <c r="G297" t="str">
        <f t="shared" si="14"/>
        <v/>
      </c>
      <c r="H297" t="str">
        <f>IF(G297="","",VLOOKUP(G297,Справочник!A:B,2,0))</f>
        <v/>
      </c>
      <c r="I297" t="str">
        <f t="shared" si="13"/>
        <v/>
      </c>
    </row>
    <row r="298" spans="1:9" x14ac:dyDescent="0.25">
      <c r="A298" s="4" t="str">
        <f>yandex!I48</f>
        <v/>
      </c>
      <c r="B298" s="4">
        <f>yandex!G48</f>
        <v>0</v>
      </c>
      <c r="C298" s="4" t="str">
        <f>yandex!H48</f>
        <v/>
      </c>
      <c r="F298" t="str">
        <f t="shared" si="12"/>
        <v/>
      </c>
      <c r="G298" t="str">
        <f t="shared" si="14"/>
        <v/>
      </c>
      <c r="H298" t="str">
        <f>IF(G298="","",VLOOKUP(G298,Справочник!A:B,2,0))</f>
        <v/>
      </c>
      <c r="I298" t="str">
        <f t="shared" si="13"/>
        <v/>
      </c>
    </row>
    <row r="299" spans="1:9" x14ac:dyDescent="0.25">
      <c r="A299" s="4" t="str">
        <f>yandex!I49</f>
        <v/>
      </c>
      <c r="B299" s="4">
        <f>yandex!G49</f>
        <v>0</v>
      </c>
      <c r="C299" s="4" t="str">
        <f>yandex!H49</f>
        <v/>
      </c>
      <c r="F299" t="str">
        <f t="shared" si="12"/>
        <v/>
      </c>
      <c r="G299" t="str">
        <f t="shared" si="14"/>
        <v/>
      </c>
      <c r="H299" t="str">
        <f>IF(G299="","",VLOOKUP(G299,Справочник!A:B,2,0))</f>
        <v/>
      </c>
      <c r="I299" t="str">
        <f t="shared" si="13"/>
        <v/>
      </c>
    </row>
    <row r="300" spans="1:9" x14ac:dyDescent="0.25">
      <c r="A300" s="4" t="str">
        <f>yandex!I50</f>
        <v/>
      </c>
      <c r="B300" s="4">
        <f>yandex!G50</f>
        <v>0</v>
      </c>
      <c r="C300" s="4" t="str">
        <f>yandex!H50</f>
        <v/>
      </c>
      <c r="F300" t="str">
        <f t="shared" si="12"/>
        <v/>
      </c>
      <c r="G300" t="str">
        <f t="shared" si="14"/>
        <v/>
      </c>
      <c r="H300" t="str">
        <f>IF(G300="","",VLOOKUP(G300,Справочник!A:B,2,0))</f>
        <v/>
      </c>
      <c r="I300" t="str">
        <f t="shared" si="13"/>
        <v/>
      </c>
    </row>
    <row r="301" spans="1:9" x14ac:dyDescent="0.25">
      <c r="A301" s="4" t="str">
        <f>yandex!I51</f>
        <v/>
      </c>
      <c r="B301" s="4">
        <f>yandex!G51</f>
        <v>0</v>
      </c>
      <c r="C301" s="4" t="str">
        <f>yandex!H51</f>
        <v/>
      </c>
      <c r="F301" t="str">
        <f t="shared" si="12"/>
        <v/>
      </c>
      <c r="G301" t="str">
        <f t="shared" si="14"/>
        <v/>
      </c>
      <c r="H301" t="str">
        <f>IF(G301="","",VLOOKUP(G301,Справочник!A:B,2,0))</f>
        <v/>
      </c>
      <c r="I301" t="str">
        <f t="shared" si="13"/>
        <v/>
      </c>
    </row>
    <row r="302" spans="1:9" x14ac:dyDescent="0.25">
      <c r="A302" s="4" t="str">
        <f>yandex!I52</f>
        <v/>
      </c>
      <c r="B302" s="4">
        <f>yandex!G52</f>
        <v>0</v>
      </c>
      <c r="C302" s="4" t="str">
        <f>yandex!H52</f>
        <v/>
      </c>
      <c r="F302" t="str">
        <f t="shared" si="12"/>
        <v/>
      </c>
      <c r="G302" t="str">
        <f t="shared" si="14"/>
        <v/>
      </c>
      <c r="H302" t="str">
        <f>IF(G302="","",VLOOKUP(G302,Справочник!A:B,2,0))</f>
        <v/>
      </c>
      <c r="I302" t="str">
        <f t="shared" si="13"/>
        <v/>
      </c>
    </row>
    <row r="303" spans="1:9" x14ac:dyDescent="0.25">
      <c r="A303" s="4" t="str">
        <f>yandex!I53</f>
        <v/>
      </c>
      <c r="B303" s="4">
        <f>yandex!G53</f>
        <v>0</v>
      </c>
      <c r="C303" s="4" t="str">
        <f>yandex!H53</f>
        <v/>
      </c>
      <c r="F303" t="str">
        <f t="shared" si="12"/>
        <v/>
      </c>
      <c r="G303" t="str">
        <f t="shared" si="14"/>
        <v/>
      </c>
      <c r="H303" t="str">
        <f>IF(G303="","",VLOOKUP(G303,Справочник!A:B,2,0))</f>
        <v/>
      </c>
      <c r="I303" t="str">
        <f t="shared" si="13"/>
        <v/>
      </c>
    </row>
    <row r="304" spans="1:9" x14ac:dyDescent="0.25">
      <c r="A304" s="4" t="str">
        <f>yandex!I54</f>
        <v/>
      </c>
      <c r="B304" s="4">
        <f>yandex!G54</f>
        <v>0</v>
      </c>
      <c r="C304" s="4" t="str">
        <f>yandex!H54</f>
        <v/>
      </c>
      <c r="F304" t="str">
        <f t="shared" ref="F304:F367" si="15">IFERROR(SMALL(A:A,ROW()-1),"")</f>
        <v/>
      </c>
      <c r="G304" t="str">
        <f t="shared" si="14"/>
        <v/>
      </c>
      <c r="H304" t="str">
        <f>IF(G304="","",VLOOKUP(G304,Справочник!A:B,2,0))</f>
        <v/>
      </c>
      <c r="I304" t="str">
        <f t="shared" ref="I304:I367" si="16">IF(F304="","",VLOOKUP(F304,$A:$C,3,0))</f>
        <v/>
      </c>
    </row>
    <row r="305" spans="1:9" x14ac:dyDescent="0.25">
      <c r="A305" s="4" t="str">
        <f>yandex!I55</f>
        <v/>
      </c>
      <c r="B305" s="4">
        <f>yandex!G55</f>
        <v>0</v>
      </c>
      <c r="C305" s="4" t="str">
        <f>yandex!H55</f>
        <v/>
      </c>
      <c r="F305" t="str">
        <f t="shared" si="15"/>
        <v/>
      </c>
      <c r="G305" t="str">
        <f t="shared" si="14"/>
        <v/>
      </c>
      <c r="H305" t="str">
        <f>IF(G305="","",VLOOKUP(G305,Справочник!A:B,2,0))</f>
        <v/>
      </c>
      <c r="I305" t="str">
        <f t="shared" si="16"/>
        <v/>
      </c>
    </row>
    <row r="306" spans="1:9" x14ac:dyDescent="0.25">
      <c r="A306" s="4" t="str">
        <f>yandex!I56</f>
        <v/>
      </c>
      <c r="B306" s="4">
        <f>yandex!G56</f>
        <v>0</v>
      </c>
      <c r="C306" s="4" t="str">
        <f>yandex!H56</f>
        <v/>
      </c>
      <c r="F306" t="str">
        <f t="shared" si="15"/>
        <v/>
      </c>
      <c r="G306" t="str">
        <f t="shared" si="14"/>
        <v/>
      </c>
      <c r="H306" t="str">
        <f>IF(G306="","",VLOOKUP(G306,Справочник!A:B,2,0))</f>
        <v/>
      </c>
      <c r="I306" t="str">
        <f t="shared" si="16"/>
        <v/>
      </c>
    </row>
    <row r="307" spans="1:9" x14ac:dyDescent="0.25">
      <c r="A307" s="4" t="str">
        <f>yandex!I57</f>
        <v/>
      </c>
      <c r="B307" s="4">
        <f>yandex!G57</f>
        <v>0</v>
      </c>
      <c r="C307" s="4" t="str">
        <f>yandex!H57</f>
        <v/>
      </c>
      <c r="F307" t="str">
        <f t="shared" si="15"/>
        <v/>
      </c>
      <c r="G307" t="str">
        <f t="shared" si="14"/>
        <v/>
      </c>
      <c r="H307" t="str">
        <f>IF(G307="","",VLOOKUP(G307,Справочник!A:B,2,0))</f>
        <v/>
      </c>
      <c r="I307" t="str">
        <f t="shared" si="16"/>
        <v/>
      </c>
    </row>
    <row r="308" spans="1:9" x14ac:dyDescent="0.25">
      <c r="A308" s="4" t="str">
        <f>yandex!I58</f>
        <v/>
      </c>
      <c r="B308" s="4">
        <f>yandex!G58</f>
        <v>0</v>
      </c>
      <c r="C308" s="4" t="str">
        <f>yandex!H58</f>
        <v/>
      </c>
      <c r="F308" t="str">
        <f t="shared" si="15"/>
        <v/>
      </c>
      <c r="G308" t="str">
        <f t="shared" si="14"/>
        <v/>
      </c>
      <c r="H308" t="str">
        <f>IF(G308="","",VLOOKUP(G308,Справочник!A:B,2,0))</f>
        <v/>
      </c>
      <c r="I308" t="str">
        <f t="shared" si="16"/>
        <v/>
      </c>
    </row>
    <row r="309" spans="1:9" x14ac:dyDescent="0.25">
      <c r="A309" s="4" t="str">
        <f>yandex!I59</f>
        <v/>
      </c>
      <c r="B309" s="4">
        <f>yandex!G59</f>
        <v>0</v>
      </c>
      <c r="C309" s="4" t="str">
        <f>yandex!H59</f>
        <v/>
      </c>
      <c r="F309" t="str">
        <f t="shared" si="15"/>
        <v/>
      </c>
      <c r="G309" t="str">
        <f t="shared" si="14"/>
        <v/>
      </c>
      <c r="H309" t="str">
        <f>IF(G309="","",VLOOKUP(G309,Справочник!A:B,2,0))</f>
        <v/>
      </c>
      <c r="I309" t="str">
        <f t="shared" si="16"/>
        <v/>
      </c>
    </row>
    <row r="310" spans="1:9" x14ac:dyDescent="0.25">
      <c r="A310" s="4" t="str">
        <f>yandex!I60</f>
        <v/>
      </c>
      <c r="B310" s="4">
        <f>yandex!G60</f>
        <v>0</v>
      </c>
      <c r="C310" s="4" t="str">
        <f>yandex!H60</f>
        <v/>
      </c>
      <c r="F310" t="str">
        <f t="shared" si="15"/>
        <v/>
      </c>
      <c r="G310" t="str">
        <f t="shared" si="14"/>
        <v/>
      </c>
      <c r="H310" t="str">
        <f>IF(G310="","",VLOOKUP(G310,Справочник!A:B,2,0))</f>
        <v/>
      </c>
      <c r="I310" t="str">
        <f t="shared" si="16"/>
        <v/>
      </c>
    </row>
    <row r="311" spans="1:9" x14ac:dyDescent="0.25">
      <c r="A311" s="4" t="str">
        <f>yandex!I61</f>
        <v/>
      </c>
      <c r="B311" s="4">
        <f>yandex!G61</f>
        <v>0</v>
      </c>
      <c r="C311" s="4" t="str">
        <f>yandex!H61</f>
        <v/>
      </c>
      <c r="F311" t="str">
        <f t="shared" si="15"/>
        <v/>
      </c>
      <c r="G311" t="str">
        <f t="shared" si="14"/>
        <v/>
      </c>
      <c r="H311" t="str">
        <f>IF(G311="","",VLOOKUP(G311,Справочник!A:B,2,0))</f>
        <v/>
      </c>
      <c r="I311" t="str">
        <f t="shared" si="16"/>
        <v/>
      </c>
    </row>
    <row r="312" spans="1:9" x14ac:dyDescent="0.25">
      <c r="A312" s="4" t="str">
        <f>yandex!I62</f>
        <v/>
      </c>
      <c r="B312" s="4">
        <f>yandex!G62</f>
        <v>0</v>
      </c>
      <c r="C312" s="4" t="str">
        <f>yandex!H62</f>
        <v/>
      </c>
      <c r="F312" t="str">
        <f t="shared" si="15"/>
        <v/>
      </c>
      <c r="G312" t="str">
        <f t="shared" si="14"/>
        <v/>
      </c>
      <c r="H312" t="str">
        <f>IF(G312="","",VLOOKUP(G312,Справочник!A:B,2,0))</f>
        <v/>
      </c>
      <c r="I312" t="str">
        <f t="shared" si="16"/>
        <v/>
      </c>
    </row>
    <row r="313" spans="1:9" x14ac:dyDescent="0.25">
      <c r="A313" s="4" t="str">
        <f>yandex!I63</f>
        <v/>
      </c>
      <c r="B313" s="4">
        <f>yandex!G63</f>
        <v>0</v>
      </c>
      <c r="C313" s="4" t="str">
        <f>yandex!H63</f>
        <v/>
      </c>
      <c r="F313" t="str">
        <f t="shared" si="15"/>
        <v/>
      </c>
      <c r="G313" t="str">
        <f t="shared" si="14"/>
        <v/>
      </c>
      <c r="H313" t="str">
        <f>IF(G313="","",VLOOKUP(G313,Справочник!A:B,2,0))</f>
        <v/>
      </c>
      <c r="I313" t="str">
        <f t="shared" si="16"/>
        <v/>
      </c>
    </row>
    <row r="314" spans="1:9" x14ac:dyDescent="0.25">
      <c r="A314" s="4" t="str">
        <f>yandex!I64</f>
        <v/>
      </c>
      <c r="B314" s="4">
        <f>yandex!G64</f>
        <v>0</v>
      </c>
      <c r="C314" s="4" t="str">
        <f>yandex!H64</f>
        <v/>
      </c>
      <c r="F314" t="str">
        <f t="shared" si="15"/>
        <v/>
      </c>
      <c r="G314" t="str">
        <f t="shared" si="14"/>
        <v/>
      </c>
      <c r="H314" t="str">
        <f>IF(G314="","",VLOOKUP(G314,Справочник!A:B,2,0))</f>
        <v/>
      </c>
      <c r="I314" t="str">
        <f t="shared" si="16"/>
        <v/>
      </c>
    </row>
    <row r="315" spans="1:9" x14ac:dyDescent="0.25">
      <c r="A315" s="4" t="str">
        <f>yandex!I65</f>
        <v/>
      </c>
      <c r="B315" s="4">
        <f>yandex!G65</f>
        <v>0</v>
      </c>
      <c r="C315" s="4" t="str">
        <f>yandex!H65</f>
        <v/>
      </c>
      <c r="F315" t="str">
        <f t="shared" si="15"/>
        <v/>
      </c>
      <c r="G315" t="str">
        <f t="shared" si="14"/>
        <v/>
      </c>
      <c r="H315" t="str">
        <f>IF(G315="","",VLOOKUP(G315,Справочник!A:B,2,0))</f>
        <v/>
      </c>
      <c r="I315" t="str">
        <f t="shared" si="16"/>
        <v/>
      </c>
    </row>
    <row r="316" spans="1:9" x14ac:dyDescent="0.25">
      <c r="A316" s="4" t="str">
        <f>yandex!I66</f>
        <v/>
      </c>
      <c r="B316" s="4">
        <f>yandex!G66</f>
        <v>0</v>
      </c>
      <c r="C316" s="4" t="str">
        <f>yandex!H66</f>
        <v/>
      </c>
      <c r="F316" t="str">
        <f t="shared" si="15"/>
        <v/>
      </c>
      <c r="G316" t="str">
        <f t="shared" si="14"/>
        <v/>
      </c>
      <c r="H316" t="str">
        <f>IF(G316="","",VLOOKUP(G316,Справочник!A:B,2,0))</f>
        <v/>
      </c>
      <c r="I316" t="str">
        <f t="shared" si="16"/>
        <v/>
      </c>
    </row>
    <row r="317" spans="1:9" x14ac:dyDescent="0.25">
      <c r="A317" s="4" t="str">
        <f>yandex!I67</f>
        <v/>
      </c>
      <c r="B317" s="4">
        <f>yandex!G67</f>
        <v>0</v>
      </c>
      <c r="C317" s="4" t="str">
        <f>yandex!H67</f>
        <v/>
      </c>
      <c r="F317" t="str">
        <f t="shared" si="15"/>
        <v/>
      </c>
      <c r="G317" t="str">
        <f t="shared" si="14"/>
        <v/>
      </c>
      <c r="H317" t="str">
        <f>IF(G317="","",VLOOKUP(G317,Справочник!A:B,2,0))</f>
        <v/>
      </c>
      <c r="I317" t="str">
        <f t="shared" si="16"/>
        <v/>
      </c>
    </row>
    <row r="318" spans="1:9" x14ac:dyDescent="0.25">
      <c r="A318" s="4" t="str">
        <f>yandex!I68</f>
        <v/>
      </c>
      <c r="B318" s="4">
        <f>yandex!G68</f>
        <v>0</v>
      </c>
      <c r="C318" s="4" t="str">
        <f>yandex!H68</f>
        <v/>
      </c>
      <c r="F318" t="str">
        <f t="shared" si="15"/>
        <v/>
      </c>
      <c r="G318" t="str">
        <f t="shared" si="14"/>
        <v/>
      </c>
      <c r="H318" t="str">
        <f>IF(G318="","",VLOOKUP(G318,Справочник!A:B,2,0))</f>
        <v/>
      </c>
      <c r="I318" t="str">
        <f t="shared" si="16"/>
        <v/>
      </c>
    </row>
    <row r="319" spans="1:9" x14ac:dyDescent="0.25">
      <c r="A319" s="4" t="str">
        <f>yandex!I69</f>
        <v/>
      </c>
      <c r="B319" s="4">
        <f>yandex!G69</f>
        <v>0</v>
      </c>
      <c r="C319" s="4" t="str">
        <f>yandex!H69</f>
        <v/>
      </c>
      <c r="F319" t="str">
        <f t="shared" si="15"/>
        <v/>
      </c>
      <c r="G319" t="str">
        <f t="shared" si="14"/>
        <v/>
      </c>
      <c r="H319" t="str">
        <f>IF(G319="","",VLOOKUP(G319,Справочник!A:B,2,0))</f>
        <v/>
      </c>
      <c r="I319" t="str">
        <f t="shared" si="16"/>
        <v/>
      </c>
    </row>
    <row r="320" spans="1:9" x14ac:dyDescent="0.25">
      <c r="A320" s="4" t="str">
        <f>yandex!I70</f>
        <v/>
      </c>
      <c r="B320" s="4">
        <f>yandex!G70</f>
        <v>0</v>
      </c>
      <c r="C320" s="4" t="str">
        <f>yandex!H70</f>
        <v/>
      </c>
      <c r="F320" t="str">
        <f t="shared" si="15"/>
        <v/>
      </c>
      <c r="G320" t="str">
        <f t="shared" si="14"/>
        <v/>
      </c>
      <c r="H320" t="str">
        <f>IF(G320="","",VLOOKUP(G320,Справочник!A:B,2,0))</f>
        <v/>
      </c>
      <c r="I320" t="str">
        <f t="shared" si="16"/>
        <v/>
      </c>
    </row>
    <row r="321" spans="1:9" x14ac:dyDescent="0.25">
      <c r="A321" s="4" t="str">
        <f>yandex!I71</f>
        <v/>
      </c>
      <c r="B321" s="4">
        <f>yandex!G71</f>
        <v>0</v>
      </c>
      <c r="C321" s="4" t="str">
        <f>yandex!H71</f>
        <v/>
      </c>
      <c r="F321" t="str">
        <f t="shared" si="15"/>
        <v/>
      </c>
      <c r="G321" t="str">
        <f t="shared" si="14"/>
        <v/>
      </c>
      <c r="H321" t="str">
        <f>IF(G321="","",VLOOKUP(G321,Справочник!A:B,2,0))</f>
        <v/>
      </c>
      <c r="I321" t="str">
        <f t="shared" si="16"/>
        <v/>
      </c>
    </row>
    <row r="322" spans="1:9" x14ac:dyDescent="0.25">
      <c r="A322" s="4" t="str">
        <f>yandex!I72</f>
        <v/>
      </c>
      <c r="B322" s="4">
        <f>yandex!G72</f>
        <v>0</v>
      </c>
      <c r="C322" s="4" t="str">
        <f>yandex!H72</f>
        <v/>
      </c>
      <c r="F322" t="str">
        <f t="shared" si="15"/>
        <v/>
      </c>
      <c r="G322" t="str">
        <f t="shared" si="14"/>
        <v/>
      </c>
      <c r="H322" t="str">
        <f>IF(G322="","",VLOOKUP(G322,Справочник!A:B,2,0))</f>
        <v/>
      </c>
      <c r="I322" t="str">
        <f t="shared" si="16"/>
        <v/>
      </c>
    </row>
    <row r="323" spans="1:9" x14ac:dyDescent="0.25">
      <c r="A323" s="4" t="str">
        <f>yandex!I73</f>
        <v/>
      </c>
      <c r="B323" s="4">
        <f>yandex!G73</f>
        <v>0</v>
      </c>
      <c r="C323" s="4" t="str">
        <f>yandex!H73</f>
        <v/>
      </c>
      <c r="F323" t="str">
        <f t="shared" si="15"/>
        <v/>
      </c>
      <c r="G323" t="str">
        <f t="shared" ref="G323:G386" si="17">IF(F323="","",VLOOKUP(F323,$A:$C,2,0))</f>
        <v/>
      </c>
      <c r="H323" t="str">
        <f>IF(G323="","",VLOOKUP(G323,Справочник!A:B,2,0))</f>
        <v/>
      </c>
      <c r="I323" t="str">
        <f t="shared" si="16"/>
        <v/>
      </c>
    </row>
    <row r="324" spans="1:9" x14ac:dyDescent="0.25">
      <c r="A324" s="4" t="str">
        <f>yandex!I74</f>
        <v/>
      </c>
      <c r="B324" s="4">
        <f>yandex!G74</f>
        <v>0</v>
      </c>
      <c r="C324" s="4" t="str">
        <f>yandex!H74</f>
        <v/>
      </c>
      <c r="F324" t="str">
        <f t="shared" si="15"/>
        <v/>
      </c>
      <c r="G324" t="str">
        <f t="shared" si="17"/>
        <v/>
      </c>
      <c r="H324" t="str">
        <f>IF(G324="","",VLOOKUP(G324,Справочник!A:B,2,0))</f>
        <v/>
      </c>
      <c r="I324" t="str">
        <f t="shared" si="16"/>
        <v/>
      </c>
    </row>
    <row r="325" spans="1:9" x14ac:dyDescent="0.25">
      <c r="A325" s="4" t="str">
        <f>yandex!I75</f>
        <v/>
      </c>
      <c r="B325" s="4">
        <f>yandex!G75</f>
        <v>0</v>
      </c>
      <c r="C325" s="4" t="str">
        <f>yandex!H75</f>
        <v/>
      </c>
      <c r="F325" t="str">
        <f t="shared" si="15"/>
        <v/>
      </c>
      <c r="G325" t="str">
        <f t="shared" si="17"/>
        <v/>
      </c>
      <c r="H325" t="str">
        <f>IF(G325="","",VLOOKUP(G325,Справочник!A:B,2,0))</f>
        <v/>
      </c>
      <c r="I325" t="str">
        <f t="shared" si="16"/>
        <v/>
      </c>
    </row>
    <row r="326" spans="1:9" x14ac:dyDescent="0.25">
      <c r="A326" s="4" t="str">
        <f>yandex!I76</f>
        <v/>
      </c>
      <c r="B326" s="4">
        <f>yandex!G76</f>
        <v>0</v>
      </c>
      <c r="C326" s="4" t="str">
        <f>yandex!H76</f>
        <v/>
      </c>
      <c r="F326" t="str">
        <f t="shared" si="15"/>
        <v/>
      </c>
      <c r="G326" t="str">
        <f t="shared" si="17"/>
        <v/>
      </c>
      <c r="H326" t="str">
        <f>IF(G326="","",VLOOKUP(G326,Справочник!A:B,2,0))</f>
        <v/>
      </c>
      <c r="I326" t="str">
        <f t="shared" si="16"/>
        <v/>
      </c>
    </row>
    <row r="327" spans="1:9" x14ac:dyDescent="0.25">
      <c r="A327" s="4" t="str">
        <f>yandex!I77</f>
        <v/>
      </c>
      <c r="B327" s="4">
        <f>yandex!G77</f>
        <v>0</v>
      </c>
      <c r="C327" s="4" t="str">
        <f>yandex!H77</f>
        <v/>
      </c>
      <c r="F327" t="str">
        <f t="shared" si="15"/>
        <v/>
      </c>
      <c r="G327" t="str">
        <f t="shared" si="17"/>
        <v/>
      </c>
      <c r="H327" t="str">
        <f>IF(G327="","",VLOOKUP(G327,Справочник!A:B,2,0))</f>
        <v/>
      </c>
      <c r="I327" t="str">
        <f t="shared" si="16"/>
        <v/>
      </c>
    </row>
    <row r="328" spans="1:9" x14ac:dyDescent="0.25">
      <c r="A328" s="4" t="str">
        <f>yandex!I78</f>
        <v/>
      </c>
      <c r="B328" s="4">
        <f>yandex!G78</f>
        <v>0</v>
      </c>
      <c r="C328" s="4" t="str">
        <f>yandex!H78</f>
        <v/>
      </c>
      <c r="F328" t="str">
        <f t="shared" si="15"/>
        <v/>
      </c>
      <c r="G328" t="str">
        <f t="shared" si="17"/>
        <v/>
      </c>
      <c r="H328" t="str">
        <f>IF(G328="","",VLOOKUP(G328,Справочник!A:B,2,0))</f>
        <v/>
      </c>
      <c r="I328" t="str">
        <f t="shared" si="16"/>
        <v/>
      </c>
    </row>
    <row r="329" spans="1:9" x14ac:dyDescent="0.25">
      <c r="A329" s="4" t="str">
        <f>yandex!I79</f>
        <v/>
      </c>
      <c r="B329" s="4">
        <f>yandex!G79</f>
        <v>0</v>
      </c>
      <c r="C329" s="4" t="str">
        <f>yandex!H79</f>
        <v/>
      </c>
      <c r="F329" t="str">
        <f t="shared" si="15"/>
        <v/>
      </c>
      <c r="G329" t="str">
        <f t="shared" si="17"/>
        <v/>
      </c>
      <c r="H329" t="str">
        <f>IF(G329="","",VLOOKUP(G329,Справочник!A:B,2,0))</f>
        <v/>
      </c>
      <c r="I329" t="str">
        <f t="shared" si="16"/>
        <v/>
      </c>
    </row>
    <row r="330" spans="1:9" x14ac:dyDescent="0.25">
      <c r="A330" s="4" t="str">
        <f>yandex!I80</f>
        <v/>
      </c>
      <c r="B330" s="4">
        <f>yandex!G80</f>
        <v>0</v>
      </c>
      <c r="C330" s="4" t="str">
        <f>yandex!H80</f>
        <v/>
      </c>
      <c r="F330" t="str">
        <f t="shared" si="15"/>
        <v/>
      </c>
      <c r="G330" t="str">
        <f t="shared" si="17"/>
        <v/>
      </c>
      <c r="H330" t="str">
        <f>IF(G330="","",VLOOKUP(G330,Справочник!A:B,2,0))</f>
        <v/>
      </c>
      <c r="I330" t="str">
        <f t="shared" si="16"/>
        <v/>
      </c>
    </row>
    <row r="331" spans="1:9" x14ac:dyDescent="0.25">
      <c r="A331" s="4" t="str">
        <f>yandex!I81</f>
        <v/>
      </c>
      <c r="B331" s="4">
        <f>yandex!G81</f>
        <v>0</v>
      </c>
      <c r="C331" s="4" t="str">
        <f>yandex!H81</f>
        <v/>
      </c>
      <c r="F331" t="str">
        <f t="shared" si="15"/>
        <v/>
      </c>
      <c r="G331" t="str">
        <f t="shared" si="17"/>
        <v/>
      </c>
      <c r="H331" t="str">
        <f>IF(G331="","",VLOOKUP(G331,Справочник!A:B,2,0))</f>
        <v/>
      </c>
      <c r="I331" t="str">
        <f t="shared" si="16"/>
        <v/>
      </c>
    </row>
    <row r="332" spans="1:9" x14ac:dyDescent="0.25">
      <c r="A332" s="4" t="str">
        <f>yandex!I82</f>
        <v/>
      </c>
      <c r="B332" s="4">
        <f>yandex!G82</f>
        <v>0</v>
      </c>
      <c r="C332" s="4" t="str">
        <f>yandex!H82</f>
        <v/>
      </c>
      <c r="F332" t="str">
        <f t="shared" si="15"/>
        <v/>
      </c>
      <c r="G332" t="str">
        <f t="shared" si="17"/>
        <v/>
      </c>
      <c r="H332" t="str">
        <f>IF(G332="","",VLOOKUP(G332,Справочник!A:B,2,0))</f>
        <v/>
      </c>
      <c r="I332" t="str">
        <f t="shared" si="16"/>
        <v/>
      </c>
    </row>
    <row r="333" spans="1:9" x14ac:dyDescent="0.25">
      <c r="A333" s="4" t="str">
        <f>yandex!I83</f>
        <v/>
      </c>
      <c r="B333" s="4">
        <f>yandex!G83</f>
        <v>0</v>
      </c>
      <c r="C333" s="4" t="str">
        <f>yandex!H83</f>
        <v/>
      </c>
      <c r="F333" t="str">
        <f t="shared" si="15"/>
        <v/>
      </c>
      <c r="G333" t="str">
        <f t="shared" si="17"/>
        <v/>
      </c>
      <c r="H333" t="str">
        <f>IF(G333="","",VLOOKUP(G333,Справочник!A:B,2,0))</f>
        <v/>
      </c>
      <c r="I333" t="str">
        <f t="shared" si="16"/>
        <v/>
      </c>
    </row>
    <row r="334" spans="1:9" x14ac:dyDescent="0.25">
      <c r="A334" s="4" t="str">
        <f>yandex!I84</f>
        <v/>
      </c>
      <c r="B334" s="4">
        <f>yandex!G84</f>
        <v>0</v>
      </c>
      <c r="C334" s="4" t="str">
        <f>yandex!H84</f>
        <v/>
      </c>
      <c r="F334" t="str">
        <f t="shared" si="15"/>
        <v/>
      </c>
      <c r="G334" t="str">
        <f t="shared" si="17"/>
        <v/>
      </c>
      <c r="H334" t="str">
        <f>IF(G334="","",VLOOKUP(G334,Справочник!A:B,2,0))</f>
        <v/>
      </c>
      <c r="I334" t="str">
        <f t="shared" si="16"/>
        <v/>
      </c>
    </row>
    <row r="335" spans="1:9" x14ac:dyDescent="0.25">
      <c r="A335" s="4" t="str">
        <f>yandex!I85</f>
        <v/>
      </c>
      <c r="B335" s="4">
        <f>yandex!G85</f>
        <v>0</v>
      </c>
      <c r="C335" s="4" t="str">
        <f>yandex!H85</f>
        <v/>
      </c>
      <c r="F335" t="str">
        <f t="shared" si="15"/>
        <v/>
      </c>
      <c r="G335" t="str">
        <f t="shared" si="17"/>
        <v/>
      </c>
      <c r="H335" t="str">
        <f>IF(G335="","",VLOOKUP(G335,Справочник!A:B,2,0))</f>
        <v/>
      </c>
      <c r="I335" t="str">
        <f t="shared" si="16"/>
        <v/>
      </c>
    </row>
    <row r="336" spans="1:9" x14ac:dyDescent="0.25">
      <c r="A336" s="4" t="str">
        <f>yandex!I86</f>
        <v/>
      </c>
      <c r="B336" s="4">
        <f>yandex!G86</f>
        <v>0</v>
      </c>
      <c r="C336" s="4" t="str">
        <f>yandex!H86</f>
        <v/>
      </c>
      <c r="F336" t="str">
        <f t="shared" si="15"/>
        <v/>
      </c>
      <c r="G336" t="str">
        <f t="shared" si="17"/>
        <v/>
      </c>
      <c r="H336" t="str">
        <f>IF(G336="","",VLOOKUP(G336,Справочник!A:B,2,0))</f>
        <v/>
      </c>
      <c r="I336" t="str">
        <f t="shared" si="16"/>
        <v/>
      </c>
    </row>
    <row r="337" spans="1:9" x14ac:dyDescent="0.25">
      <c r="A337" s="4" t="str">
        <f>yandex!I87</f>
        <v/>
      </c>
      <c r="B337" s="4">
        <f>yandex!G87</f>
        <v>0</v>
      </c>
      <c r="C337" s="4" t="str">
        <f>yandex!H87</f>
        <v/>
      </c>
      <c r="F337" t="str">
        <f t="shared" si="15"/>
        <v/>
      </c>
      <c r="G337" t="str">
        <f t="shared" si="17"/>
        <v/>
      </c>
      <c r="H337" t="str">
        <f>IF(G337="","",VLOOKUP(G337,Справочник!A:B,2,0))</f>
        <v/>
      </c>
      <c r="I337" t="str">
        <f t="shared" si="16"/>
        <v/>
      </c>
    </row>
    <row r="338" spans="1:9" x14ac:dyDescent="0.25">
      <c r="A338" s="4" t="str">
        <f>yandex!I88</f>
        <v/>
      </c>
      <c r="B338" s="4">
        <f>yandex!G88</f>
        <v>0</v>
      </c>
      <c r="C338" s="4" t="str">
        <f>yandex!H88</f>
        <v/>
      </c>
      <c r="F338" t="str">
        <f t="shared" si="15"/>
        <v/>
      </c>
      <c r="G338" t="str">
        <f t="shared" si="17"/>
        <v/>
      </c>
      <c r="H338" t="str">
        <f>IF(G338="","",VLOOKUP(G338,Справочник!A:B,2,0))</f>
        <v/>
      </c>
      <c r="I338" t="str">
        <f t="shared" si="16"/>
        <v/>
      </c>
    </row>
    <row r="339" spans="1:9" x14ac:dyDescent="0.25">
      <c r="A339" s="4" t="str">
        <f>yandex!I89</f>
        <v/>
      </c>
      <c r="B339" s="4">
        <f>yandex!G89</f>
        <v>0</v>
      </c>
      <c r="C339" s="4" t="str">
        <f>yandex!H89</f>
        <v/>
      </c>
      <c r="F339" t="str">
        <f t="shared" si="15"/>
        <v/>
      </c>
      <c r="G339" t="str">
        <f t="shared" si="17"/>
        <v/>
      </c>
      <c r="H339" t="str">
        <f>IF(G339="","",VLOOKUP(G339,Справочник!A:B,2,0))</f>
        <v/>
      </c>
      <c r="I339" t="str">
        <f t="shared" si="16"/>
        <v/>
      </c>
    </row>
    <row r="340" spans="1:9" x14ac:dyDescent="0.25">
      <c r="A340" s="4" t="str">
        <f>yandex!I90</f>
        <v/>
      </c>
      <c r="B340" s="4">
        <f>yandex!G90</f>
        <v>0</v>
      </c>
      <c r="C340" s="4" t="str">
        <f>yandex!H90</f>
        <v/>
      </c>
      <c r="F340" t="str">
        <f t="shared" si="15"/>
        <v/>
      </c>
      <c r="G340" t="str">
        <f t="shared" si="17"/>
        <v/>
      </c>
      <c r="H340" t="str">
        <f>IF(G340="","",VLOOKUP(G340,Справочник!A:B,2,0))</f>
        <v/>
      </c>
      <c r="I340" t="str">
        <f t="shared" si="16"/>
        <v/>
      </c>
    </row>
    <row r="341" spans="1:9" x14ac:dyDescent="0.25">
      <c r="A341" s="4" t="str">
        <f>yandex!I91</f>
        <v/>
      </c>
      <c r="B341" s="4">
        <f>yandex!G91</f>
        <v>0</v>
      </c>
      <c r="C341" s="4" t="str">
        <f>yandex!H91</f>
        <v/>
      </c>
      <c r="F341" t="str">
        <f t="shared" si="15"/>
        <v/>
      </c>
      <c r="G341" t="str">
        <f t="shared" si="17"/>
        <v/>
      </c>
      <c r="H341" t="str">
        <f>IF(G341="","",VLOOKUP(G341,Справочник!A:B,2,0))</f>
        <v/>
      </c>
      <c r="I341" t="str">
        <f t="shared" si="16"/>
        <v/>
      </c>
    </row>
    <row r="342" spans="1:9" x14ac:dyDescent="0.25">
      <c r="A342" s="4" t="str">
        <f>yandex!I92</f>
        <v/>
      </c>
      <c r="B342" s="4">
        <f>yandex!G92</f>
        <v>0</v>
      </c>
      <c r="C342" s="4" t="str">
        <f>yandex!H92</f>
        <v/>
      </c>
      <c r="F342" t="str">
        <f t="shared" si="15"/>
        <v/>
      </c>
      <c r="G342" t="str">
        <f t="shared" si="17"/>
        <v/>
      </c>
      <c r="H342" t="str">
        <f>IF(G342="","",VLOOKUP(G342,Справочник!A:B,2,0))</f>
        <v/>
      </c>
      <c r="I342" t="str">
        <f t="shared" si="16"/>
        <v/>
      </c>
    </row>
    <row r="343" spans="1:9" x14ac:dyDescent="0.25">
      <c r="A343" s="4" t="str">
        <f>yandex!I93</f>
        <v/>
      </c>
      <c r="B343" s="4">
        <f>yandex!G93</f>
        <v>0</v>
      </c>
      <c r="C343" s="4" t="str">
        <f>yandex!H93</f>
        <v/>
      </c>
      <c r="F343" t="str">
        <f t="shared" si="15"/>
        <v/>
      </c>
      <c r="G343" t="str">
        <f t="shared" si="17"/>
        <v/>
      </c>
      <c r="H343" t="str">
        <f>IF(G343="","",VLOOKUP(G343,Справочник!A:B,2,0))</f>
        <v/>
      </c>
      <c r="I343" t="str">
        <f t="shared" si="16"/>
        <v/>
      </c>
    </row>
    <row r="344" spans="1:9" x14ac:dyDescent="0.25">
      <c r="A344" s="4" t="str">
        <f>yandex!I94</f>
        <v/>
      </c>
      <c r="B344" s="4">
        <f>yandex!G94</f>
        <v>0</v>
      </c>
      <c r="C344" s="4" t="str">
        <f>yandex!H94</f>
        <v/>
      </c>
      <c r="F344" t="str">
        <f t="shared" si="15"/>
        <v/>
      </c>
      <c r="G344" t="str">
        <f t="shared" si="17"/>
        <v/>
      </c>
      <c r="H344" t="str">
        <f>IF(G344="","",VLOOKUP(G344,Справочник!A:B,2,0))</f>
        <v/>
      </c>
      <c r="I344" t="str">
        <f t="shared" si="16"/>
        <v/>
      </c>
    </row>
    <row r="345" spans="1:9" x14ac:dyDescent="0.25">
      <c r="A345" s="4" t="str">
        <f>yandex!I95</f>
        <v/>
      </c>
      <c r="B345" s="4">
        <f>yandex!G95</f>
        <v>0</v>
      </c>
      <c r="C345" s="4" t="str">
        <f>yandex!H95</f>
        <v/>
      </c>
      <c r="F345" t="str">
        <f t="shared" si="15"/>
        <v/>
      </c>
      <c r="G345" t="str">
        <f t="shared" si="17"/>
        <v/>
      </c>
      <c r="H345" t="str">
        <f>IF(G345="","",VLOOKUP(G345,Справочник!A:B,2,0))</f>
        <v/>
      </c>
      <c r="I345" t="str">
        <f t="shared" si="16"/>
        <v/>
      </c>
    </row>
    <row r="346" spans="1:9" x14ac:dyDescent="0.25">
      <c r="A346" s="4" t="str">
        <f>yandex!I96</f>
        <v/>
      </c>
      <c r="B346" s="4">
        <f>yandex!G96</f>
        <v>0</v>
      </c>
      <c r="C346" s="4" t="str">
        <f>yandex!H96</f>
        <v/>
      </c>
      <c r="F346" t="str">
        <f t="shared" si="15"/>
        <v/>
      </c>
      <c r="G346" t="str">
        <f t="shared" si="17"/>
        <v/>
      </c>
      <c r="H346" t="str">
        <f>IF(G346="","",VLOOKUP(G346,Справочник!A:B,2,0))</f>
        <v/>
      </c>
      <c r="I346" t="str">
        <f t="shared" si="16"/>
        <v/>
      </c>
    </row>
    <row r="347" spans="1:9" x14ac:dyDescent="0.25">
      <c r="A347" s="4" t="str">
        <f>yandex!I97</f>
        <v/>
      </c>
      <c r="B347" s="4">
        <f>yandex!G97</f>
        <v>0</v>
      </c>
      <c r="C347" s="4" t="str">
        <f>yandex!H97</f>
        <v/>
      </c>
      <c r="F347" t="str">
        <f t="shared" si="15"/>
        <v/>
      </c>
      <c r="G347" t="str">
        <f t="shared" si="17"/>
        <v/>
      </c>
      <c r="H347" t="str">
        <f>IF(G347="","",VLOOKUP(G347,Справочник!A:B,2,0))</f>
        <v/>
      </c>
      <c r="I347" t="str">
        <f t="shared" si="16"/>
        <v/>
      </c>
    </row>
    <row r="348" spans="1:9" x14ac:dyDescent="0.25">
      <c r="A348" s="4" t="str">
        <f>yandex!I98</f>
        <v/>
      </c>
      <c r="B348" s="4">
        <f>yandex!G98</f>
        <v>0</v>
      </c>
      <c r="C348" s="4" t="str">
        <f>yandex!H98</f>
        <v/>
      </c>
      <c r="F348" t="str">
        <f t="shared" si="15"/>
        <v/>
      </c>
      <c r="G348" t="str">
        <f t="shared" si="17"/>
        <v/>
      </c>
      <c r="H348" t="str">
        <f>IF(G348="","",VLOOKUP(G348,Справочник!A:B,2,0))</f>
        <v/>
      </c>
      <c r="I348" t="str">
        <f t="shared" si="16"/>
        <v/>
      </c>
    </row>
    <row r="349" spans="1:9" x14ac:dyDescent="0.25">
      <c r="A349" s="4" t="str">
        <f>yandex!I99</f>
        <v/>
      </c>
      <c r="B349" s="4">
        <f>yandex!G99</f>
        <v>0</v>
      </c>
      <c r="C349" s="4" t="str">
        <f>yandex!H99</f>
        <v/>
      </c>
      <c r="F349" t="str">
        <f t="shared" si="15"/>
        <v/>
      </c>
      <c r="G349" t="str">
        <f t="shared" si="17"/>
        <v/>
      </c>
      <c r="H349" t="str">
        <f>IF(G349="","",VLOOKUP(G349,Справочник!A:B,2,0))</f>
        <v/>
      </c>
      <c r="I349" t="str">
        <f t="shared" si="16"/>
        <v/>
      </c>
    </row>
    <row r="350" spans="1:9" x14ac:dyDescent="0.25">
      <c r="A350" s="4" t="str">
        <f>yandex!I100</f>
        <v/>
      </c>
      <c r="B350" s="4">
        <f>yandex!G100</f>
        <v>0</v>
      </c>
      <c r="C350" s="4" t="str">
        <f>yandex!H100</f>
        <v/>
      </c>
      <c r="F350" t="str">
        <f t="shared" si="15"/>
        <v/>
      </c>
      <c r="G350" t="str">
        <f t="shared" si="17"/>
        <v/>
      </c>
      <c r="H350" t="str">
        <f>IF(G350="","",VLOOKUP(G350,Справочник!A:B,2,0))</f>
        <v/>
      </c>
      <c r="I350" t="str">
        <f t="shared" si="16"/>
        <v/>
      </c>
    </row>
    <row r="351" spans="1:9" x14ac:dyDescent="0.25">
      <c r="A351" s="4" t="str">
        <f>yandex!I101</f>
        <v/>
      </c>
      <c r="B351" s="4">
        <f>yandex!G101</f>
        <v>0</v>
      </c>
      <c r="C351" s="4" t="str">
        <f>yandex!H101</f>
        <v/>
      </c>
      <c r="F351" t="str">
        <f t="shared" si="15"/>
        <v/>
      </c>
      <c r="G351" t="str">
        <f t="shared" si="17"/>
        <v/>
      </c>
      <c r="H351" t="str">
        <f>IF(G351="","",VLOOKUP(G351,Справочник!A:B,2,0))</f>
        <v/>
      </c>
      <c r="I351" t="str">
        <f t="shared" si="16"/>
        <v/>
      </c>
    </row>
    <row r="352" spans="1:9" x14ac:dyDescent="0.25">
      <c r="A352" s="4" t="str">
        <f>yandex!I102</f>
        <v/>
      </c>
      <c r="B352" s="4">
        <f>yandex!G102</f>
        <v>0</v>
      </c>
      <c r="C352" s="4" t="str">
        <f>yandex!H102</f>
        <v/>
      </c>
      <c r="F352" t="str">
        <f t="shared" si="15"/>
        <v/>
      </c>
      <c r="G352" t="str">
        <f t="shared" si="17"/>
        <v/>
      </c>
      <c r="H352" t="str">
        <f>IF(G352="","",VLOOKUP(G352,Справочник!A:B,2,0))</f>
        <v/>
      </c>
      <c r="I352" t="str">
        <f t="shared" si="16"/>
        <v/>
      </c>
    </row>
    <row r="353" spans="1:9" x14ac:dyDescent="0.25">
      <c r="A353" s="4" t="str">
        <f>yandex!I103</f>
        <v/>
      </c>
      <c r="B353" s="4">
        <f>yandex!G103</f>
        <v>0</v>
      </c>
      <c r="C353" s="4" t="str">
        <f>yandex!H103</f>
        <v/>
      </c>
      <c r="F353" t="str">
        <f t="shared" si="15"/>
        <v/>
      </c>
      <c r="G353" t="str">
        <f t="shared" si="17"/>
        <v/>
      </c>
      <c r="H353" t="str">
        <f>IF(G353="","",VLOOKUP(G353,Справочник!A:B,2,0))</f>
        <v/>
      </c>
      <c r="I353" t="str">
        <f t="shared" si="16"/>
        <v/>
      </c>
    </row>
    <row r="354" spans="1:9" x14ac:dyDescent="0.25">
      <c r="A354" s="4" t="str">
        <f>yandex!I104</f>
        <v/>
      </c>
      <c r="B354" s="4">
        <f>yandex!G104</f>
        <v>0</v>
      </c>
      <c r="C354" s="4" t="str">
        <f>yandex!H104</f>
        <v/>
      </c>
      <c r="F354" t="str">
        <f t="shared" si="15"/>
        <v/>
      </c>
      <c r="G354" t="str">
        <f t="shared" si="17"/>
        <v/>
      </c>
      <c r="H354" t="str">
        <f>IF(G354="","",VLOOKUP(G354,Справочник!A:B,2,0))</f>
        <v/>
      </c>
      <c r="I354" t="str">
        <f t="shared" si="16"/>
        <v/>
      </c>
    </row>
    <row r="355" spans="1:9" x14ac:dyDescent="0.25">
      <c r="A355" s="4" t="str">
        <f>yandex!I105</f>
        <v/>
      </c>
      <c r="B355" s="4">
        <f>yandex!G105</f>
        <v>0</v>
      </c>
      <c r="C355" s="4" t="str">
        <f>yandex!H105</f>
        <v/>
      </c>
      <c r="F355" t="str">
        <f t="shared" si="15"/>
        <v/>
      </c>
      <c r="G355" t="str">
        <f t="shared" si="17"/>
        <v/>
      </c>
      <c r="H355" t="str">
        <f>IF(G355="","",VLOOKUP(G355,Справочник!A:B,2,0))</f>
        <v/>
      </c>
      <c r="I355" t="str">
        <f t="shared" si="16"/>
        <v/>
      </c>
    </row>
    <row r="356" spans="1:9" x14ac:dyDescent="0.25">
      <c r="A356" s="4" t="str">
        <f>yandex!I106</f>
        <v/>
      </c>
      <c r="B356" s="4">
        <f>yandex!G106</f>
        <v>0</v>
      </c>
      <c r="C356" s="4" t="str">
        <f>yandex!H106</f>
        <v/>
      </c>
      <c r="F356" t="str">
        <f t="shared" si="15"/>
        <v/>
      </c>
      <c r="G356" t="str">
        <f t="shared" si="17"/>
        <v/>
      </c>
      <c r="H356" t="str">
        <f>IF(G356="","",VLOOKUP(G356,Справочник!A:B,2,0))</f>
        <v/>
      </c>
      <c r="I356" t="str">
        <f t="shared" si="16"/>
        <v/>
      </c>
    </row>
    <row r="357" spans="1:9" x14ac:dyDescent="0.25">
      <c r="A357" s="4" t="str">
        <f>yandex!I107</f>
        <v/>
      </c>
      <c r="B357" s="4">
        <f>yandex!G107</f>
        <v>0</v>
      </c>
      <c r="C357" s="4" t="str">
        <f>yandex!H107</f>
        <v/>
      </c>
      <c r="F357" t="str">
        <f t="shared" si="15"/>
        <v/>
      </c>
      <c r="G357" t="str">
        <f t="shared" si="17"/>
        <v/>
      </c>
      <c r="H357" t="str">
        <f>IF(G357="","",VLOOKUP(G357,Справочник!A:B,2,0))</f>
        <v/>
      </c>
      <c r="I357" t="str">
        <f t="shared" si="16"/>
        <v/>
      </c>
    </row>
    <row r="358" spans="1:9" x14ac:dyDescent="0.25">
      <c r="A358" s="4" t="str">
        <f>yandex!I108</f>
        <v/>
      </c>
      <c r="B358" s="4">
        <f>yandex!G108</f>
        <v>0</v>
      </c>
      <c r="C358" s="4" t="str">
        <f>yandex!H108</f>
        <v/>
      </c>
      <c r="F358" t="str">
        <f t="shared" si="15"/>
        <v/>
      </c>
      <c r="G358" t="str">
        <f t="shared" si="17"/>
        <v/>
      </c>
      <c r="H358" t="str">
        <f>IF(G358="","",VLOOKUP(G358,Справочник!A:B,2,0))</f>
        <v/>
      </c>
      <c r="I358" t="str">
        <f t="shared" si="16"/>
        <v/>
      </c>
    </row>
    <row r="359" spans="1:9" x14ac:dyDescent="0.25">
      <c r="A359" s="4" t="str">
        <f>yandex!I109</f>
        <v/>
      </c>
      <c r="B359" s="4">
        <f>yandex!G109</f>
        <v>0</v>
      </c>
      <c r="C359" s="4" t="str">
        <f>yandex!H109</f>
        <v/>
      </c>
      <c r="F359" t="str">
        <f t="shared" si="15"/>
        <v/>
      </c>
      <c r="G359" t="str">
        <f t="shared" si="17"/>
        <v/>
      </c>
      <c r="H359" t="str">
        <f>IF(G359="","",VLOOKUP(G359,Справочник!A:B,2,0))</f>
        <v/>
      </c>
      <c r="I359" t="str">
        <f t="shared" si="16"/>
        <v/>
      </c>
    </row>
    <row r="360" spans="1:9" x14ac:dyDescent="0.25">
      <c r="A360" s="4" t="str">
        <f>yandex!I110</f>
        <v/>
      </c>
      <c r="B360" s="4">
        <f>yandex!G110</f>
        <v>0</v>
      </c>
      <c r="C360" s="4" t="str">
        <f>yandex!H110</f>
        <v/>
      </c>
      <c r="F360" t="str">
        <f t="shared" si="15"/>
        <v/>
      </c>
      <c r="G360" t="str">
        <f t="shared" si="17"/>
        <v/>
      </c>
      <c r="H360" t="str">
        <f>IF(G360="","",VLOOKUP(G360,Справочник!A:B,2,0))</f>
        <v/>
      </c>
      <c r="I360" t="str">
        <f t="shared" si="16"/>
        <v/>
      </c>
    </row>
    <row r="361" spans="1:9" x14ac:dyDescent="0.25">
      <c r="A361" s="4" t="str">
        <f>yandex!I111</f>
        <v/>
      </c>
      <c r="B361" s="4">
        <f>yandex!G111</f>
        <v>0</v>
      </c>
      <c r="C361" s="4" t="str">
        <f>yandex!H111</f>
        <v/>
      </c>
      <c r="F361" t="str">
        <f t="shared" si="15"/>
        <v/>
      </c>
      <c r="G361" t="str">
        <f t="shared" si="17"/>
        <v/>
      </c>
      <c r="H361" t="str">
        <f>IF(G361="","",VLOOKUP(G361,Справочник!A:B,2,0))</f>
        <v/>
      </c>
      <c r="I361" t="str">
        <f t="shared" si="16"/>
        <v/>
      </c>
    </row>
    <row r="362" spans="1:9" x14ac:dyDescent="0.25">
      <c r="A362" s="4" t="str">
        <f>yandex!I112</f>
        <v/>
      </c>
      <c r="B362" s="4">
        <f>yandex!G112</f>
        <v>0</v>
      </c>
      <c r="C362" s="4" t="str">
        <f>yandex!H112</f>
        <v/>
      </c>
      <c r="F362" t="str">
        <f t="shared" si="15"/>
        <v/>
      </c>
      <c r="G362" t="str">
        <f t="shared" si="17"/>
        <v/>
      </c>
      <c r="H362" t="str">
        <f>IF(G362="","",VLOOKUP(G362,Справочник!A:B,2,0))</f>
        <v/>
      </c>
      <c r="I362" t="str">
        <f t="shared" si="16"/>
        <v/>
      </c>
    </row>
    <row r="363" spans="1:9" x14ac:dyDescent="0.25">
      <c r="A363" s="4" t="str">
        <f>yandex!I113</f>
        <v/>
      </c>
      <c r="B363" s="4">
        <f>yandex!G113</f>
        <v>0</v>
      </c>
      <c r="C363" s="4" t="str">
        <f>yandex!H113</f>
        <v/>
      </c>
      <c r="F363" t="str">
        <f t="shared" si="15"/>
        <v/>
      </c>
      <c r="G363" t="str">
        <f t="shared" si="17"/>
        <v/>
      </c>
      <c r="H363" t="str">
        <f>IF(G363="","",VLOOKUP(G363,Справочник!A:B,2,0))</f>
        <v/>
      </c>
      <c r="I363" t="str">
        <f t="shared" si="16"/>
        <v/>
      </c>
    </row>
    <row r="364" spans="1:9" x14ac:dyDescent="0.25">
      <c r="A364" s="4" t="str">
        <f>yandex!I114</f>
        <v/>
      </c>
      <c r="B364" s="4">
        <f>yandex!G114</f>
        <v>0</v>
      </c>
      <c r="C364" s="4" t="str">
        <f>yandex!H114</f>
        <v/>
      </c>
      <c r="F364" t="str">
        <f t="shared" si="15"/>
        <v/>
      </c>
      <c r="G364" t="str">
        <f t="shared" si="17"/>
        <v/>
      </c>
      <c r="H364" t="str">
        <f>IF(G364="","",VLOOKUP(G364,Справочник!A:B,2,0))</f>
        <v/>
      </c>
      <c r="I364" t="str">
        <f t="shared" si="16"/>
        <v/>
      </c>
    </row>
    <row r="365" spans="1:9" x14ac:dyDescent="0.25">
      <c r="A365" s="4" t="str">
        <f>yandex!I115</f>
        <v/>
      </c>
      <c r="B365" s="4">
        <f>yandex!G115</f>
        <v>0</v>
      </c>
      <c r="C365" s="4" t="str">
        <f>yandex!H115</f>
        <v/>
      </c>
      <c r="F365" t="str">
        <f t="shared" si="15"/>
        <v/>
      </c>
      <c r="G365" t="str">
        <f t="shared" si="17"/>
        <v/>
      </c>
      <c r="H365" t="str">
        <f>IF(G365="","",VLOOKUP(G365,Справочник!A:B,2,0))</f>
        <v/>
      </c>
      <c r="I365" t="str">
        <f t="shared" si="16"/>
        <v/>
      </c>
    </row>
    <row r="366" spans="1:9" x14ac:dyDescent="0.25">
      <c r="A366" s="4" t="str">
        <f>yandex!I116</f>
        <v/>
      </c>
      <c r="B366" s="4">
        <f>yandex!G116</f>
        <v>0</v>
      </c>
      <c r="C366" s="4" t="str">
        <f>yandex!H116</f>
        <v/>
      </c>
      <c r="F366" t="str">
        <f t="shared" si="15"/>
        <v/>
      </c>
      <c r="G366" t="str">
        <f t="shared" si="17"/>
        <v/>
      </c>
      <c r="H366" t="str">
        <f>IF(G366="","",VLOOKUP(G366,Справочник!A:B,2,0))</f>
        <v/>
      </c>
      <c r="I366" t="str">
        <f t="shared" si="16"/>
        <v/>
      </c>
    </row>
    <row r="367" spans="1:9" x14ac:dyDescent="0.25">
      <c r="A367" s="4" t="str">
        <f>yandex!I117</f>
        <v/>
      </c>
      <c r="B367" s="4">
        <f>yandex!G117</f>
        <v>0</v>
      </c>
      <c r="C367" s="4" t="str">
        <f>yandex!H117</f>
        <v/>
      </c>
      <c r="F367" t="str">
        <f t="shared" si="15"/>
        <v/>
      </c>
      <c r="G367" t="str">
        <f t="shared" si="17"/>
        <v/>
      </c>
      <c r="H367" t="str">
        <f>IF(G367="","",VLOOKUP(G367,Справочник!A:B,2,0))</f>
        <v/>
      </c>
      <c r="I367" t="str">
        <f t="shared" si="16"/>
        <v/>
      </c>
    </row>
    <row r="368" spans="1:9" x14ac:dyDescent="0.25">
      <c r="A368" s="4" t="str">
        <f>yandex!I118</f>
        <v/>
      </c>
      <c r="B368" s="4">
        <f>yandex!G118</f>
        <v>0</v>
      </c>
      <c r="C368" s="4" t="str">
        <f>yandex!H118</f>
        <v/>
      </c>
      <c r="F368" t="str">
        <f t="shared" ref="F368:F431" si="18">IFERROR(SMALL(A:A,ROW()-1),"")</f>
        <v/>
      </c>
      <c r="G368" t="str">
        <f t="shared" si="17"/>
        <v/>
      </c>
      <c r="H368" t="str">
        <f>IF(G368="","",VLOOKUP(G368,Справочник!A:B,2,0))</f>
        <v/>
      </c>
      <c r="I368" t="str">
        <f t="shared" ref="I368:I431" si="19">IF(F368="","",VLOOKUP(F368,$A:$C,3,0))</f>
        <v/>
      </c>
    </row>
    <row r="369" spans="1:9" x14ac:dyDescent="0.25">
      <c r="A369" s="4" t="str">
        <f>yandex!I119</f>
        <v/>
      </c>
      <c r="B369" s="4">
        <f>yandex!G119</f>
        <v>0</v>
      </c>
      <c r="C369" s="4" t="str">
        <f>yandex!H119</f>
        <v/>
      </c>
      <c r="F369" t="str">
        <f t="shared" si="18"/>
        <v/>
      </c>
      <c r="G369" t="str">
        <f t="shared" si="17"/>
        <v/>
      </c>
      <c r="H369" t="str">
        <f>IF(G369="","",VLOOKUP(G369,Справочник!A:B,2,0))</f>
        <v/>
      </c>
      <c r="I369" t="str">
        <f t="shared" si="19"/>
        <v/>
      </c>
    </row>
    <row r="370" spans="1:9" x14ac:dyDescent="0.25">
      <c r="A370" s="4" t="str">
        <f>yandex!I120</f>
        <v/>
      </c>
      <c r="B370" s="4">
        <f>yandex!G120</f>
        <v>0</v>
      </c>
      <c r="C370" s="4" t="str">
        <f>yandex!H120</f>
        <v/>
      </c>
      <c r="F370" t="str">
        <f t="shared" si="18"/>
        <v/>
      </c>
      <c r="G370" t="str">
        <f t="shared" si="17"/>
        <v/>
      </c>
      <c r="H370" t="str">
        <f>IF(G370="","",VLOOKUP(G370,Справочник!A:B,2,0))</f>
        <v/>
      </c>
      <c r="I370" t="str">
        <f t="shared" si="19"/>
        <v/>
      </c>
    </row>
    <row r="371" spans="1:9" x14ac:dyDescent="0.25">
      <c r="A371" s="4" t="str">
        <f>yandex!I121</f>
        <v/>
      </c>
      <c r="B371" s="4">
        <f>yandex!G121</f>
        <v>0</v>
      </c>
      <c r="C371" s="4" t="str">
        <f>yandex!H121</f>
        <v/>
      </c>
      <c r="F371" t="str">
        <f t="shared" si="18"/>
        <v/>
      </c>
      <c r="G371" t="str">
        <f t="shared" si="17"/>
        <v/>
      </c>
      <c r="H371" t="str">
        <f>IF(G371="","",VLOOKUP(G371,Справочник!A:B,2,0))</f>
        <v/>
      </c>
      <c r="I371" t="str">
        <f t="shared" si="19"/>
        <v/>
      </c>
    </row>
    <row r="372" spans="1:9" x14ac:dyDescent="0.25">
      <c r="A372" s="4" t="str">
        <f>yandex!I122</f>
        <v/>
      </c>
      <c r="B372" s="4">
        <f>yandex!G122</f>
        <v>0</v>
      </c>
      <c r="C372" s="4" t="str">
        <f>yandex!H122</f>
        <v/>
      </c>
      <c r="F372" t="str">
        <f t="shared" si="18"/>
        <v/>
      </c>
      <c r="G372" t="str">
        <f t="shared" si="17"/>
        <v/>
      </c>
      <c r="H372" t="str">
        <f>IF(G372="","",VLOOKUP(G372,Справочник!A:B,2,0))</f>
        <v/>
      </c>
      <c r="I372" t="str">
        <f t="shared" si="19"/>
        <v/>
      </c>
    </row>
    <row r="373" spans="1:9" x14ac:dyDescent="0.25">
      <c r="A373" s="4" t="str">
        <f>yandex!I123</f>
        <v/>
      </c>
      <c r="B373" s="4">
        <f>yandex!G123</f>
        <v>0</v>
      </c>
      <c r="C373" s="4" t="str">
        <f>yandex!H123</f>
        <v/>
      </c>
      <c r="F373" t="str">
        <f t="shared" si="18"/>
        <v/>
      </c>
      <c r="G373" t="str">
        <f t="shared" si="17"/>
        <v/>
      </c>
      <c r="H373" t="str">
        <f>IF(G373="","",VLOOKUP(G373,Справочник!A:B,2,0))</f>
        <v/>
      </c>
      <c r="I373" t="str">
        <f t="shared" si="19"/>
        <v/>
      </c>
    </row>
    <row r="374" spans="1:9" x14ac:dyDescent="0.25">
      <c r="A374" s="4" t="str">
        <f>yandex!I124</f>
        <v/>
      </c>
      <c r="B374" s="4">
        <f>yandex!G124</f>
        <v>0</v>
      </c>
      <c r="C374" s="4" t="str">
        <f>yandex!H124</f>
        <v/>
      </c>
      <c r="F374" t="str">
        <f t="shared" si="18"/>
        <v/>
      </c>
      <c r="G374" t="str">
        <f t="shared" si="17"/>
        <v/>
      </c>
      <c r="H374" t="str">
        <f>IF(G374="","",VLOOKUP(G374,Справочник!A:B,2,0))</f>
        <v/>
      </c>
      <c r="I374" t="str">
        <f t="shared" si="19"/>
        <v/>
      </c>
    </row>
    <row r="375" spans="1:9" x14ac:dyDescent="0.25">
      <c r="A375" s="4" t="str">
        <f>yandex!I125</f>
        <v/>
      </c>
      <c r="B375" s="4">
        <f>yandex!G125</f>
        <v>0</v>
      </c>
      <c r="C375" s="4" t="str">
        <f>yandex!H125</f>
        <v/>
      </c>
      <c r="F375" t="str">
        <f t="shared" si="18"/>
        <v/>
      </c>
      <c r="G375" t="str">
        <f t="shared" si="17"/>
        <v/>
      </c>
      <c r="H375" t="str">
        <f>IF(G375="","",VLOOKUP(G375,Справочник!A:B,2,0))</f>
        <v/>
      </c>
      <c r="I375" t="str">
        <f t="shared" si="19"/>
        <v/>
      </c>
    </row>
    <row r="376" spans="1:9" x14ac:dyDescent="0.25">
      <c r="A376" s="4" t="str">
        <f>yandex!I126</f>
        <v/>
      </c>
      <c r="B376" s="4">
        <f>yandex!G126</f>
        <v>0</v>
      </c>
      <c r="C376" s="4" t="str">
        <f>yandex!H126</f>
        <v/>
      </c>
      <c r="F376" t="str">
        <f t="shared" si="18"/>
        <v/>
      </c>
      <c r="G376" t="str">
        <f t="shared" si="17"/>
        <v/>
      </c>
      <c r="H376" t="str">
        <f>IF(G376="","",VLOOKUP(G376,Справочник!A:B,2,0))</f>
        <v/>
      </c>
      <c r="I376" t="str">
        <f t="shared" si="19"/>
        <v/>
      </c>
    </row>
    <row r="377" spans="1:9" x14ac:dyDescent="0.25">
      <c r="A377" s="4" t="str">
        <f>yandex!I127</f>
        <v/>
      </c>
      <c r="B377" s="4">
        <f>yandex!G127</f>
        <v>0</v>
      </c>
      <c r="C377" s="4" t="str">
        <f>yandex!H127</f>
        <v/>
      </c>
      <c r="F377" t="str">
        <f t="shared" si="18"/>
        <v/>
      </c>
      <c r="G377" t="str">
        <f t="shared" si="17"/>
        <v/>
      </c>
      <c r="H377" t="str">
        <f>IF(G377="","",VLOOKUP(G377,Справочник!A:B,2,0))</f>
        <v/>
      </c>
      <c r="I377" t="str">
        <f t="shared" si="19"/>
        <v/>
      </c>
    </row>
    <row r="378" spans="1:9" x14ac:dyDescent="0.25">
      <c r="A378" s="4" t="str">
        <f>yandex!I128</f>
        <v/>
      </c>
      <c r="B378" s="4">
        <f>yandex!G128</f>
        <v>0</v>
      </c>
      <c r="C378" s="4" t="str">
        <f>yandex!H128</f>
        <v/>
      </c>
      <c r="F378" t="str">
        <f t="shared" si="18"/>
        <v/>
      </c>
      <c r="G378" t="str">
        <f t="shared" si="17"/>
        <v/>
      </c>
      <c r="H378" t="str">
        <f>IF(G378="","",VLOOKUP(G378,Справочник!A:B,2,0))</f>
        <v/>
      </c>
      <c r="I378" t="str">
        <f t="shared" si="19"/>
        <v/>
      </c>
    </row>
    <row r="379" spans="1:9" x14ac:dyDescent="0.25">
      <c r="A379" s="4" t="str">
        <f>yandex!I129</f>
        <v/>
      </c>
      <c r="B379" s="4">
        <f>yandex!G129</f>
        <v>0</v>
      </c>
      <c r="C379" s="4" t="str">
        <f>yandex!H129</f>
        <v/>
      </c>
      <c r="F379" t="str">
        <f t="shared" si="18"/>
        <v/>
      </c>
      <c r="G379" t="str">
        <f t="shared" si="17"/>
        <v/>
      </c>
      <c r="H379" t="str">
        <f>IF(G379="","",VLOOKUP(G379,Справочник!A:B,2,0))</f>
        <v/>
      </c>
      <c r="I379" t="str">
        <f t="shared" si="19"/>
        <v/>
      </c>
    </row>
    <row r="380" spans="1:9" x14ac:dyDescent="0.25">
      <c r="A380" s="4" t="str">
        <f>yandex!I130</f>
        <v/>
      </c>
      <c r="B380" s="4">
        <f>yandex!G130</f>
        <v>0</v>
      </c>
      <c r="C380" s="4" t="str">
        <f>yandex!H130</f>
        <v/>
      </c>
      <c r="F380" t="str">
        <f t="shared" si="18"/>
        <v/>
      </c>
      <c r="G380" t="str">
        <f t="shared" si="17"/>
        <v/>
      </c>
      <c r="H380" t="str">
        <f>IF(G380="","",VLOOKUP(G380,Справочник!A:B,2,0))</f>
        <v/>
      </c>
      <c r="I380" t="str">
        <f t="shared" si="19"/>
        <v/>
      </c>
    </row>
    <row r="381" spans="1:9" x14ac:dyDescent="0.25">
      <c r="A381" s="4" t="str">
        <f>yandex!I131</f>
        <v/>
      </c>
      <c r="B381" s="4">
        <f>yandex!G131</f>
        <v>0</v>
      </c>
      <c r="C381" s="4" t="str">
        <f>yandex!H131</f>
        <v/>
      </c>
      <c r="F381" t="str">
        <f t="shared" si="18"/>
        <v/>
      </c>
      <c r="G381" t="str">
        <f t="shared" si="17"/>
        <v/>
      </c>
      <c r="H381" t="str">
        <f>IF(G381="","",VLOOKUP(G381,Справочник!A:B,2,0))</f>
        <v/>
      </c>
      <c r="I381" t="str">
        <f t="shared" si="19"/>
        <v/>
      </c>
    </row>
    <row r="382" spans="1:9" x14ac:dyDescent="0.25">
      <c r="A382" s="4" t="str">
        <f>yandex!I132</f>
        <v/>
      </c>
      <c r="B382" s="4">
        <f>yandex!G132</f>
        <v>0</v>
      </c>
      <c r="C382" s="4" t="str">
        <f>yandex!H132</f>
        <v/>
      </c>
      <c r="F382" t="str">
        <f t="shared" si="18"/>
        <v/>
      </c>
      <c r="G382" t="str">
        <f t="shared" si="17"/>
        <v/>
      </c>
      <c r="H382" t="str">
        <f>IF(G382="","",VLOOKUP(G382,Справочник!A:B,2,0))</f>
        <v/>
      </c>
      <c r="I382" t="str">
        <f t="shared" si="19"/>
        <v/>
      </c>
    </row>
    <row r="383" spans="1:9" x14ac:dyDescent="0.25">
      <c r="A383" s="4" t="str">
        <f>yandex!I133</f>
        <v/>
      </c>
      <c r="B383" s="4">
        <f>yandex!G133</f>
        <v>0</v>
      </c>
      <c r="C383" s="4" t="str">
        <f>yandex!H133</f>
        <v/>
      </c>
      <c r="F383" t="str">
        <f t="shared" si="18"/>
        <v/>
      </c>
      <c r="G383" t="str">
        <f t="shared" si="17"/>
        <v/>
      </c>
      <c r="H383" t="str">
        <f>IF(G383="","",VLOOKUP(G383,Справочник!A:B,2,0))</f>
        <v/>
      </c>
      <c r="I383" t="str">
        <f t="shared" si="19"/>
        <v/>
      </c>
    </row>
    <row r="384" spans="1:9" x14ac:dyDescent="0.25">
      <c r="A384" s="4" t="str">
        <f>yandex!I134</f>
        <v/>
      </c>
      <c r="B384" s="4">
        <f>yandex!G134</f>
        <v>0</v>
      </c>
      <c r="C384" s="4" t="str">
        <f>yandex!H134</f>
        <v/>
      </c>
      <c r="F384" t="str">
        <f t="shared" si="18"/>
        <v/>
      </c>
      <c r="G384" t="str">
        <f t="shared" si="17"/>
        <v/>
      </c>
      <c r="H384" t="str">
        <f>IF(G384="","",VLOOKUP(G384,Справочник!A:B,2,0))</f>
        <v/>
      </c>
      <c r="I384" t="str">
        <f t="shared" si="19"/>
        <v/>
      </c>
    </row>
    <row r="385" spans="1:9" x14ac:dyDescent="0.25">
      <c r="A385" s="4" t="str">
        <f>yandex!I135</f>
        <v/>
      </c>
      <c r="B385" s="4">
        <f>yandex!G135</f>
        <v>0</v>
      </c>
      <c r="C385" s="4" t="str">
        <f>yandex!H135</f>
        <v/>
      </c>
      <c r="F385" t="str">
        <f t="shared" si="18"/>
        <v/>
      </c>
      <c r="G385" t="str">
        <f t="shared" si="17"/>
        <v/>
      </c>
      <c r="H385" t="str">
        <f>IF(G385="","",VLOOKUP(G385,Справочник!A:B,2,0))</f>
        <v/>
      </c>
      <c r="I385" t="str">
        <f t="shared" si="19"/>
        <v/>
      </c>
    </row>
    <row r="386" spans="1:9" x14ac:dyDescent="0.25">
      <c r="A386" s="4" t="str">
        <f>yandex!I136</f>
        <v/>
      </c>
      <c r="B386" s="4">
        <f>yandex!G136</f>
        <v>0</v>
      </c>
      <c r="C386" s="4" t="str">
        <f>yandex!H136</f>
        <v/>
      </c>
      <c r="F386" t="str">
        <f t="shared" si="18"/>
        <v/>
      </c>
      <c r="G386" t="str">
        <f t="shared" si="17"/>
        <v/>
      </c>
      <c r="H386" t="str">
        <f>IF(G386="","",VLOOKUP(G386,Справочник!A:B,2,0))</f>
        <v/>
      </c>
      <c r="I386" t="str">
        <f t="shared" si="19"/>
        <v/>
      </c>
    </row>
    <row r="387" spans="1:9" x14ac:dyDescent="0.25">
      <c r="A387" s="4" t="str">
        <f>yandex!I137</f>
        <v/>
      </c>
      <c r="B387" s="4">
        <f>yandex!G137</f>
        <v>0</v>
      </c>
      <c r="C387" s="4" t="str">
        <f>yandex!H137</f>
        <v/>
      </c>
      <c r="F387" t="str">
        <f t="shared" si="18"/>
        <v/>
      </c>
      <c r="G387" t="str">
        <f t="shared" ref="G387:G450" si="20">IF(F387="","",VLOOKUP(F387,$A:$C,2,0))</f>
        <v/>
      </c>
      <c r="H387" t="str">
        <f>IF(G387="","",VLOOKUP(G387,Справочник!A:B,2,0))</f>
        <v/>
      </c>
      <c r="I387" t="str">
        <f t="shared" si="19"/>
        <v/>
      </c>
    </row>
    <row r="388" spans="1:9" x14ac:dyDescent="0.25">
      <c r="A388" s="4" t="str">
        <f>yandex!I138</f>
        <v/>
      </c>
      <c r="B388" s="4">
        <f>yandex!G138</f>
        <v>0</v>
      </c>
      <c r="C388" s="4" t="str">
        <f>yandex!H138</f>
        <v/>
      </c>
      <c r="F388" t="str">
        <f t="shared" si="18"/>
        <v/>
      </c>
      <c r="G388" t="str">
        <f t="shared" si="20"/>
        <v/>
      </c>
      <c r="H388" t="str">
        <f>IF(G388="","",VLOOKUP(G388,Справочник!A:B,2,0))</f>
        <v/>
      </c>
      <c r="I388" t="str">
        <f t="shared" si="19"/>
        <v/>
      </c>
    </row>
    <row r="389" spans="1:9" x14ac:dyDescent="0.25">
      <c r="A389" s="4" t="str">
        <f>yandex!I139</f>
        <v/>
      </c>
      <c r="B389" s="4">
        <f>yandex!G139</f>
        <v>0</v>
      </c>
      <c r="C389" s="4" t="str">
        <f>yandex!H139</f>
        <v/>
      </c>
      <c r="F389" t="str">
        <f t="shared" si="18"/>
        <v/>
      </c>
      <c r="G389" t="str">
        <f t="shared" si="20"/>
        <v/>
      </c>
      <c r="H389" t="str">
        <f>IF(G389="","",VLOOKUP(G389,Справочник!A:B,2,0))</f>
        <v/>
      </c>
      <c r="I389" t="str">
        <f t="shared" si="19"/>
        <v/>
      </c>
    </row>
    <row r="390" spans="1:9" x14ac:dyDescent="0.25">
      <c r="A390" s="4" t="str">
        <f>yandex!I140</f>
        <v/>
      </c>
      <c r="B390" s="4">
        <f>yandex!G140</f>
        <v>0</v>
      </c>
      <c r="C390" s="4" t="str">
        <f>yandex!H140</f>
        <v/>
      </c>
      <c r="F390" t="str">
        <f t="shared" si="18"/>
        <v/>
      </c>
      <c r="G390" t="str">
        <f t="shared" si="20"/>
        <v/>
      </c>
      <c r="H390" t="str">
        <f>IF(G390="","",VLOOKUP(G390,Справочник!A:B,2,0))</f>
        <v/>
      </c>
      <c r="I390" t="str">
        <f t="shared" si="19"/>
        <v/>
      </c>
    </row>
    <row r="391" spans="1:9" x14ac:dyDescent="0.25">
      <c r="A391" s="4" t="str">
        <f>yandex!I141</f>
        <v/>
      </c>
      <c r="B391" s="4">
        <f>yandex!G141</f>
        <v>0</v>
      </c>
      <c r="C391" s="4" t="str">
        <f>yandex!H141</f>
        <v/>
      </c>
      <c r="F391" t="str">
        <f t="shared" si="18"/>
        <v/>
      </c>
      <c r="G391" t="str">
        <f t="shared" si="20"/>
        <v/>
      </c>
      <c r="H391" t="str">
        <f>IF(G391="","",VLOOKUP(G391,Справочник!A:B,2,0))</f>
        <v/>
      </c>
      <c r="I391" t="str">
        <f t="shared" si="19"/>
        <v/>
      </c>
    </row>
    <row r="392" spans="1:9" x14ac:dyDescent="0.25">
      <c r="A392" s="4" t="str">
        <f>yandex!I142</f>
        <v/>
      </c>
      <c r="B392" s="4">
        <f>yandex!G142</f>
        <v>0</v>
      </c>
      <c r="C392" s="4" t="str">
        <f>yandex!H142</f>
        <v/>
      </c>
      <c r="F392" t="str">
        <f t="shared" si="18"/>
        <v/>
      </c>
      <c r="G392" t="str">
        <f t="shared" si="20"/>
        <v/>
      </c>
      <c r="H392" t="str">
        <f>IF(G392="","",VLOOKUP(G392,Справочник!A:B,2,0))</f>
        <v/>
      </c>
      <c r="I392" t="str">
        <f t="shared" si="19"/>
        <v/>
      </c>
    </row>
    <row r="393" spans="1:9" x14ac:dyDescent="0.25">
      <c r="A393" s="4" t="str">
        <f>yandex!I143</f>
        <v/>
      </c>
      <c r="B393" s="4">
        <f>yandex!G143</f>
        <v>0</v>
      </c>
      <c r="C393" s="4" t="str">
        <f>yandex!H143</f>
        <v/>
      </c>
      <c r="F393" t="str">
        <f t="shared" si="18"/>
        <v/>
      </c>
      <c r="G393" t="str">
        <f t="shared" si="20"/>
        <v/>
      </c>
      <c r="H393" t="str">
        <f>IF(G393="","",VLOOKUP(G393,Справочник!A:B,2,0))</f>
        <v/>
      </c>
      <c r="I393" t="str">
        <f t="shared" si="19"/>
        <v/>
      </c>
    </row>
    <row r="394" spans="1:9" x14ac:dyDescent="0.25">
      <c r="A394" s="4" t="str">
        <f>yandex!I144</f>
        <v/>
      </c>
      <c r="B394" s="4">
        <f>yandex!G144</f>
        <v>0</v>
      </c>
      <c r="C394" s="4" t="str">
        <f>yandex!H144</f>
        <v/>
      </c>
      <c r="F394" t="str">
        <f t="shared" si="18"/>
        <v/>
      </c>
      <c r="G394" t="str">
        <f t="shared" si="20"/>
        <v/>
      </c>
      <c r="H394" t="str">
        <f>IF(G394="","",VLOOKUP(G394,Справочник!A:B,2,0))</f>
        <v/>
      </c>
      <c r="I394" t="str">
        <f t="shared" si="19"/>
        <v/>
      </c>
    </row>
    <row r="395" spans="1:9" x14ac:dyDescent="0.25">
      <c r="A395" s="4" t="str">
        <f>yandex!I145</f>
        <v/>
      </c>
      <c r="B395" s="4">
        <f>yandex!G145</f>
        <v>0</v>
      </c>
      <c r="C395" s="4" t="str">
        <f>yandex!H145</f>
        <v/>
      </c>
      <c r="F395" t="str">
        <f t="shared" si="18"/>
        <v/>
      </c>
      <c r="G395" t="str">
        <f t="shared" si="20"/>
        <v/>
      </c>
      <c r="H395" t="str">
        <f>IF(G395="","",VLOOKUP(G395,Справочник!A:B,2,0))</f>
        <v/>
      </c>
      <c r="I395" t="str">
        <f t="shared" si="19"/>
        <v/>
      </c>
    </row>
    <row r="396" spans="1:9" x14ac:dyDescent="0.25">
      <c r="A396" s="4" t="str">
        <f>yandex!I146</f>
        <v/>
      </c>
      <c r="B396" s="4">
        <f>yandex!G146</f>
        <v>0</v>
      </c>
      <c r="C396" s="4" t="str">
        <f>yandex!H146</f>
        <v/>
      </c>
      <c r="F396" t="str">
        <f t="shared" si="18"/>
        <v/>
      </c>
      <c r="G396" t="str">
        <f t="shared" si="20"/>
        <v/>
      </c>
      <c r="H396" t="str">
        <f>IF(G396="","",VLOOKUP(G396,Справочник!A:B,2,0))</f>
        <v/>
      </c>
      <c r="I396" t="str">
        <f t="shared" si="19"/>
        <v/>
      </c>
    </row>
    <row r="397" spans="1:9" x14ac:dyDescent="0.25">
      <c r="A397" s="4" t="str">
        <f>yandex!I147</f>
        <v/>
      </c>
      <c r="B397" s="4">
        <f>yandex!G147</f>
        <v>0</v>
      </c>
      <c r="C397" s="4" t="str">
        <f>yandex!H147</f>
        <v/>
      </c>
      <c r="F397" t="str">
        <f t="shared" si="18"/>
        <v/>
      </c>
      <c r="G397" t="str">
        <f t="shared" si="20"/>
        <v/>
      </c>
      <c r="H397" t="str">
        <f>IF(G397="","",VLOOKUP(G397,Справочник!A:B,2,0))</f>
        <v/>
      </c>
      <c r="I397" t="str">
        <f t="shared" si="19"/>
        <v/>
      </c>
    </row>
    <row r="398" spans="1:9" x14ac:dyDescent="0.25">
      <c r="A398" s="4" t="str">
        <f>yandex!I148</f>
        <v/>
      </c>
      <c r="B398" s="4">
        <f>yandex!G148</f>
        <v>0</v>
      </c>
      <c r="C398" s="4" t="str">
        <f>yandex!H148</f>
        <v/>
      </c>
      <c r="F398" t="str">
        <f t="shared" si="18"/>
        <v/>
      </c>
      <c r="G398" t="str">
        <f t="shared" si="20"/>
        <v/>
      </c>
      <c r="H398" t="str">
        <f>IF(G398="","",VLOOKUP(G398,Справочник!A:B,2,0))</f>
        <v/>
      </c>
      <c r="I398" t="str">
        <f t="shared" si="19"/>
        <v/>
      </c>
    </row>
    <row r="399" spans="1:9" x14ac:dyDescent="0.25">
      <c r="A399" s="4" t="str">
        <f>yandex!I149</f>
        <v/>
      </c>
      <c r="B399" s="4">
        <f>yandex!G149</f>
        <v>0</v>
      </c>
      <c r="C399" s="4" t="str">
        <f>yandex!H149</f>
        <v/>
      </c>
      <c r="F399" t="str">
        <f t="shared" si="18"/>
        <v/>
      </c>
      <c r="G399" t="str">
        <f t="shared" si="20"/>
        <v/>
      </c>
      <c r="H399" t="str">
        <f>IF(G399="","",VLOOKUP(G399,Справочник!A:B,2,0))</f>
        <v/>
      </c>
      <c r="I399" t="str">
        <f t="shared" si="19"/>
        <v/>
      </c>
    </row>
    <row r="400" spans="1:9" x14ac:dyDescent="0.25">
      <c r="A400" s="4" t="str">
        <f>yandex!I150</f>
        <v/>
      </c>
      <c r="B400" s="4">
        <f>yandex!G150</f>
        <v>0</v>
      </c>
      <c r="C400" s="4" t="str">
        <f>yandex!H150</f>
        <v/>
      </c>
      <c r="F400" t="str">
        <f t="shared" si="18"/>
        <v/>
      </c>
      <c r="G400" t="str">
        <f t="shared" si="20"/>
        <v/>
      </c>
      <c r="H400" t="str">
        <f>IF(G400="","",VLOOKUP(G400,Справочник!A:B,2,0))</f>
        <v/>
      </c>
      <c r="I400" t="str">
        <f t="shared" si="19"/>
        <v/>
      </c>
    </row>
    <row r="401" spans="1:9" x14ac:dyDescent="0.25">
      <c r="A401" s="4" t="str">
        <f>yandex!I151</f>
        <v/>
      </c>
      <c r="B401" s="4">
        <f>yandex!G151</f>
        <v>0</v>
      </c>
      <c r="C401" s="4" t="str">
        <f>yandex!H151</f>
        <v/>
      </c>
      <c r="F401" t="str">
        <f t="shared" si="18"/>
        <v/>
      </c>
      <c r="G401" t="str">
        <f t="shared" si="20"/>
        <v/>
      </c>
      <c r="H401" t="str">
        <f>IF(G401="","",VLOOKUP(G401,Справочник!A:B,2,0))</f>
        <v/>
      </c>
      <c r="I401" t="str">
        <f t="shared" si="19"/>
        <v/>
      </c>
    </row>
    <row r="402" spans="1:9" x14ac:dyDescent="0.25">
      <c r="A402" s="4" t="str">
        <f>yandex!I152</f>
        <v/>
      </c>
      <c r="B402" s="4">
        <f>yandex!G152</f>
        <v>0</v>
      </c>
      <c r="C402" s="4" t="str">
        <f>yandex!H152</f>
        <v/>
      </c>
      <c r="F402" t="str">
        <f t="shared" si="18"/>
        <v/>
      </c>
      <c r="G402" t="str">
        <f t="shared" si="20"/>
        <v/>
      </c>
      <c r="H402" t="str">
        <f>IF(G402="","",VLOOKUP(G402,Справочник!A:B,2,0))</f>
        <v/>
      </c>
      <c r="I402" t="str">
        <f t="shared" si="19"/>
        <v/>
      </c>
    </row>
    <row r="403" spans="1:9" x14ac:dyDescent="0.25">
      <c r="A403" s="4" t="str">
        <f>yandex!I153</f>
        <v/>
      </c>
      <c r="B403" s="4">
        <f>yandex!G153</f>
        <v>0</v>
      </c>
      <c r="C403" s="4" t="str">
        <f>yandex!H153</f>
        <v/>
      </c>
      <c r="F403" t="str">
        <f t="shared" si="18"/>
        <v/>
      </c>
      <c r="G403" t="str">
        <f t="shared" si="20"/>
        <v/>
      </c>
      <c r="H403" t="str">
        <f>IF(G403="","",VLOOKUP(G403,Справочник!A:B,2,0))</f>
        <v/>
      </c>
      <c r="I403" t="str">
        <f t="shared" si="19"/>
        <v/>
      </c>
    </row>
    <row r="404" spans="1:9" x14ac:dyDescent="0.25">
      <c r="A404" s="4" t="str">
        <f>yandex!I154</f>
        <v/>
      </c>
      <c r="B404" s="4">
        <f>yandex!G154</f>
        <v>0</v>
      </c>
      <c r="C404" s="4" t="str">
        <f>yandex!H154</f>
        <v/>
      </c>
      <c r="F404" t="str">
        <f t="shared" si="18"/>
        <v/>
      </c>
      <c r="G404" t="str">
        <f t="shared" si="20"/>
        <v/>
      </c>
      <c r="H404" t="str">
        <f>IF(G404="","",VLOOKUP(G404,Справочник!A:B,2,0))</f>
        <v/>
      </c>
      <c r="I404" t="str">
        <f t="shared" si="19"/>
        <v/>
      </c>
    </row>
    <row r="405" spans="1:9" x14ac:dyDescent="0.25">
      <c r="A405" s="4" t="str">
        <f>yandex!I155</f>
        <v/>
      </c>
      <c r="B405" s="4">
        <f>yandex!G155</f>
        <v>0</v>
      </c>
      <c r="C405" s="4" t="str">
        <f>yandex!H155</f>
        <v/>
      </c>
      <c r="F405" t="str">
        <f t="shared" si="18"/>
        <v/>
      </c>
      <c r="G405" t="str">
        <f t="shared" si="20"/>
        <v/>
      </c>
      <c r="H405" t="str">
        <f>IF(G405="","",VLOOKUP(G405,Справочник!A:B,2,0))</f>
        <v/>
      </c>
      <c r="I405" t="str">
        <f t="shared" si="19"/>
        <v/>
      </c>
    </row>
    <row r="406" spans="1:9" x14ac:dyDescent="0.25">
      <c r="A406" s="4" t="str">
        <f>yandex!I156</f>
        <v/>
      </c>
      <c r="B406" s="4">
        <f>yandex!G156</f>
        <v>0</v>
      </c>
      <c r="C406" s="4" t="str">
        <f>yandex!H156</f>
        <v/>
      </c>
      <c r="F406" t="str">
        <f t="shared" si="18"/>
        <v/>
      </c>
      <c r="G406" t="str">
        <f t="shared" si="20"/>
        <v/>
      </c>
      <c r="H406" t="str">
        <f>IF(G406="","",VLOOKUP(G406,Справочник!A:B,2,0))</f>
        <v/>
      </c>
      <c r="I406" t="str">
        <f t="shared" si="19"/>
        <v/>
      </c>
    </row>
    <row r="407" spans="1:9" x14ac:dyDescent="0.25">
      <c r="A407" s="4" t="str">
        <f>yandex!I157</f>
        <v/>
      </c>
      <c r="B407" s="4">
        <f>yandex!G157</f>
        <v>0</v>
      </c>
      <c r="C407" s="4" t="str">
        <f>yandex!H157</f>
        <v/>
      </c>
      <c r="F407" t="str">
        <f t="shared" si="18"/>
        <v/>
      </c>
      <c r="G407" t="str">
        <f t="shared" si="20"/>
        <v/>
      </c>
      <c r="H407" t="str">
        <f>IF(G407="","",VLOOKUP(G407,Справочник!A:B,2,0))</f>
        <v/>
      </c>
      <c r="I407" t="str">
        <f t="shared" si="19"/>
        <v/>
      </c>
    </row>
    <row r="408" spans="1:9" x14ac:dyDescent="0.25">
      <c r="A408" s="4" t="str">
        <f>yandex!I158</f>
        <v/>
      </c>
      <c r="B408" s="4">
        <f>yandex!G158</f>
        <v>0</v>
      </c>
      <c r="C408" s="4" t="str">
        <f>yandex!H158</f>
        <v/>
      </c>
      <c r="F408" t="str">
        <f t="shared" si="18"/>
        <v/>
      </c>
      <c r="G408" t="str">
        <f t="shared" si="20"/>
        <v/>
      </c>
      <c r="H408" t="str">
        <f>IF(G408="","",VLOOKUP(G408,Справочник!A:B,2,0))</f>
        <v/>
      </c>
      <c r="I408" t="str">
        <f t="shared" si="19"/>
        <v/>
      </c>
    </row>
    <row r="409" spans="1:9" x14ac:dyDescent="0.25">
      <c r="A409" s="4" t="str">
        <f>yandex!I159</f>
        <v/>
      </c>
      <c r="B409" s="4">
        <f>yandex!G159</f>
        <v>0</v>
      </c>
      <c r="C409" s="4" t="str">
        <f>yandex!H159</f>
        <v/>
      </c>
      <c r="F409" t="str">
        <f t="shared" si="18"/>
        <v/>
      </c>
      <c r="G409" t="str">
        <f t="shared" si="20"/>
        <v/>
      </c>
      <c r="H409" t="str">
        <f>IF(G409="","",VLOOKUP(G409,Справочник!A:B,2,0))</f>
        <v/>
      </c>
      <c r="I409" t="str">
        <f t="shared" si="19"/>
        <v/>
      </c>
    </row>
    <row r="410" spans="1:9" x14ac:dyDescent="0.25">
      <c r="A410" s="4" t="str">
        <f>yandex!I160</f>
        <v/>
      </c>
      <c r="B410" s="4">
        <f>yandex!G160</f>
        <v>0</v>
      </c>
      <c r="C410" s="4" t="str">
        <f>yandex!H160</f>
        <v/>
      </c>
      <c r="F410" t="str">
        <f t="shared" si="18"/>
        <v/>
      </c>
      <c r="G410" t="str">
        <f t="shared" si="20"/>
        <v/>
      </c>
      <c r="H410" t="str">
        <f>IF(G410="","",VLOOKUP(G410,Справочник!A:B,2,0))</f>
        <v/>
      </c>
      <c r="I410" t="str">
        <f t="shared" si="19"/>
        <v/>
      </c>
    </row>
    <row r="411" spans="1:9" x14ac:dyDescent="0.25">
      <c r="A411" s="4" t="str">
        <f>yandex!I161</f>
        <v/>
      </c>
      <c r="B411" s="4">
        <f>yandex!G161</f>
        <v>0</v>
      </c>
      <c r="C411" s="4" t="str">
        <f>yandex!H161</f>
        <v/>
      </c>
      <c r="F411" t="str">
        <f t="shared" si="18"/>
        <v/>
      </c>
      <c r="G411" t="str">
        <f t="shared" si="20"/>
        <v/>
      </c>
      <c r="H411" t="str">
        <f>IF(G411="","",VLOOKUP(G411,Справочник!A:B,2,0))</f>
        <v/>
      </c>
      <c r="I411" t="str">
        <f t="shared" si="19"/>
        <v/>
      </c>
    </row>
    <row r="412" spans="1:9" x14ac:dyDescent="0.25">
      <c r="A412" s="4" t="str">
        <f>yandex!I162</f>
        <v/>
      </c>
      <c r="B412" s="4">
        <f>yandex!G162</f>
        <v>0</v>
      </c>
      <c r="C412" s="4" t="str">
        <f>yandex!H162</f>
        <v/>
      </c>
      <c r="F412" t="str">
        <f t="shared" si="18"/>
        <v/>
      </c>
      <c r="G412" t="str">
        <f t="shared" si="20"/>
        <v/>
      </c>
      <c r="H412" t="str">
        <f>IF(G412="","",VLOOKUP(G412,Справочник!A:B,2,0))</f>
        <v/>
      </c>
      <c r="I412" t="str">
        <f t="shared" si="19"/>
        <v/>
      </c>
    </row>
    <row r="413" spans="1:9" x14ac:dyDescent="0.25">
      <c r="A413" s="4" t="str">
        <f>yandex!I163</f>
        <v/>
      </c>
      <c r="B413" s="4">
        <f>yandex!G163</f>
        <v>0</v>
      </c>
      <c r="C413" s="4" t="str">
        <f>yandex!H163</f>
        <v/>
      </c>
      <c r="F413" t="str">
        <f t="shared" si="18"/>
        <v/>
      </c>
      <c r="G413" t="str">
        <f t="shared" si="20"/>
        <v/>
      </c>
      <c r="H413" t="str">
        <f>IF(G413="","",VLOOKUP(G413,Справочник!A:B,2,0))</f>
        <v/>
      </c>
      <c r="I413" t="str">
        <f t="shared" si="19"/>
        <v/>
      </c>
    </row>
    <row r="414" spans="1:9" x14ac:dyDescent="0.25">
      <c r="A414" s="4" t="str">
        <f>yandex!I164</f>
        <v/>
      </c>
      <c r="B414" s="4">
        <f>yandex!G164</f>
        <v>0</v>
      </c>
      <c r="C414" s="4" t="str">
        <f>yandex!H164</f>
        <v/>
      </c>
      <c r="F414" t="str">
        <f t="shared" si="18"/>
        <v/>
      </c>
      <c r="G414" t="str">
        <f t="shared" si="20"/>
        <v/>
      </c>
      <c r="H414" t="str">
        <f>IF(G414="","",VLOOKUP(G414,Справочник!A:B,2,0))</f>
        <v/>
      </c>
      <c r="I414" t="str">
        <f t="shared" si="19"/>
        <v/>
      </c>
    </row>
    <row r="415" spans="1:9" x14ac:dyDescent="0.25">
      <c r="A415" s="4" t="str">
        <f>yandex!I165</f>
        <v/>
      </c>
      <c r="B415" s="4">
        <f>yandex!G165</f>
        <v>0</v>
      </c>
      <c r="C415" s="4" t="str">
        <f>yandex!H165</f>
        <v/>
      </c>
      <c r="F415" t="str">
        <f t="shared" si="18"/>
        <v/>
      </c>
      <c r="G415" t="str">
        <f t="shared" si="20"/>
        <v/>
      </c>
      <c r="H415" t="str">
        <f>IF(G415="","",VLOOKUP(G415,Справочник!A:B,2,0))</f>
        <v/>
      </c>
      <c r="I415" t="str">
        <f t="shared" si="19"/>
        <v/>
      </c>
    </row>
    <row r="416" spans="1:9" x14ac:dyDescent="0.25">
      <c r="A416" s="4" t="str">
        <f>yandex!I166</f>
        <v/>
      </c>
      <c r="B416" s="4">
        <f>yandex!G166</f>
        <v>0</v>
      </c>
      <c r="C416" s="4" t="str">
        <f>yandex!H166</f>
        <v/>
      </c>
      <c r="F416" t="str">
        <f t="shared" si="18"/>
        <v/>
      </c>
      <c r="G416" t="str">
        <f t="shared" si="20"/>
        <v/>
      </c>
      <c r="H416" t="str">
        <f>IF(G416="","",VLOOKUP(G416,Справочник!A:B,2,0))</f>
        <v/>
      </c>
      <c r="I416" t="str">
        <f t="shared" si="19"/>
        <v/>
      </c>
    </row>
    <row r="417" spans="1:9" x14ac:dyDescent="0.25">
      <c r="A417" s="4" t="str">
        <f>yandex!I167</f>
        <v/>
      </c>
      <c r="B417" s="4">
        <f>yandex!G167</f>
        <v>0</v>
      </c>
      <c r="C417" s="4" t="str">
        <f>yandex!H167</f>
        <v/>
      </c>
      <c r="F417" t="str">
        <f t="shared" si="18"/>
        <v/>
      </c>
      <c r="G417" t="str">
        <f t="shared" si="20"/>
        <v/>
      </c>
      <c r="H417" t="str">
        <f>IF(G417="","",VLOOKUP(G417,Справочник!A:B,2,0))</f>
        <v/>
      </c>
      <c r="I417" t="str">
        <f t="shared" si="19"/>
        <v/>
      </c>
    </row>
    <row r="418" spans="1:9" x14ac:dyDescent="0.25">
      <c r="A418" s="4" t="str">
        <f>yandex!I168</f>
        <v/>
      </c>
      <c r="B418" s="4">
        <f>yandex!G168</f>
        <v>0</v>
      </c>
      <c r="C418" s="4" t="str">
        <f>yandex!H168</f>
        <v/>
      </c>
      <c r="F418" t="str">
        <f t="shared" si="18"/>
        <v/>
      </c>
      <c r="G418" t="str">
        <f t="shared" si="20"/>
        <v/>
      </c>
      <c r="H418" t="str">
        <f>IF(G418="","",VLOOKUP(G418,Справочник!A:B,2,0))</f>
        <v/>
      </c>
      <c r="I418" t="str">
        <f t="shared" si="19"/>
        <v/>
      </c>
    </row>
    <row r="419" spans="1:9" x14ac:dyDescent="0.25">
      <c r="A419" s="4" t="str">
        <f>yandex!I169</f>
        <v/>
      </c>
      <c r="B419" s="4">
        <f>yandex!G169</f>
        <v>0</v>
      </c>
      <c r="C419" s="4" t="str">
        <f>yandex!H169</f>
        <v/>
      </c>
      <c r="F419" t="str">
        <f t="shared" si="18"/>
        <v/>
      </c>
      <c r="G419" t="str">
        <f t="shared" si="20"/>
        <v/>
      </c>
      <c r="H419" t="str">
        <f>IF(G419="","",VLOOKUP(G419,Справочник!A:B,2,0))</f>
        <v/>
      </c>
      <c r="I419" t="str">
        <f t="shared" si="19"/>
        <v/>
      </c>
    </row>
    <row r="420" spans="1:9" x14ac:dyDescent="0.25">
      <c r="A420" s="4" t="str">
        <f>yandex!I170</f>
        <v/>
      </c>
      <c r="B420" s="4">
        <f>yandex!G170</f>
        <v>0</v>
      </c>
      <c r="C420" s="4" t="str">
        <f>yandex!H170</f>
        <v/>
      </c>
      <c r="F420" t="str">
        <f t="shared" si="18"/>
        <v/>
      </c>
      <c r="G420" t="str">
        <f t="shared" si="20"/>
        <v/>
      </c>
      <c r="H420" t="str">
        <f>IF(G420="","",VLOOKUP(G420,Справочник!A:B,2,0))</f>
        <v/>
      </c>
      <c r="I420" t="str">
        <f t="shared" si="19"/>
        <v/>
      </c>
    </row>
    <row r="421" spans="1:9" x14ac:dyDescent="0.25">
      <c r="A421" s="4" t="str">
        <f>yandex!I171</f>
        <v/>
      </c>
      <c r="B421" s="4">
        <f>yandex!G171</f>
        <v>0</v>
      </c>
      <c r="C421" s="4" t="str">
        <f>yandex!H171</f>
        <v/>
      </c>
      <c r="F421" t="str">
        <f t="shared" si="18"/>
        <v/>
      </c>
      <c r="G421" t="str">
        <f t="shared" si="20"/>
        <v/>
      </c>
      <c r="H421" t="str">
        <f>IF(G421="","",VLOOKUP(G421,Справочник!A:B,2,0))</f>
        <v/>
      </c>
      <c r="I421" t="str">
        <f t="shared" si="19"/>
        <v/>
      </c>
    </row>
    <row r="422" spans="1:9" x14ac:dyDescent="0.25">
      <c r="A422" s="4" t="str">
        <f>yandex!I172</f>
        <v/>
      </c>
      <c r="B422" s="4">
        <f>yandex!G172</f>
        <v>0</v>
      </c>
      <c r="C422" s="4" t="str">
        <f>yandex!H172</f>
        <v/>
      </c>
      <c r="F422" t="str">
        <f t="shared" si="18"/>
        <v/>
      </c>
      <c r="G422" t="str">
        <f t="shared" si="20"/>
        <v/>
      </c>
      <c r="H422" t="str">
        <f>IF(G422="","",VLOOKUP(G422,Справочник!A:B,2,0))</f>
        <v/>
      </c>
      <c r="I422" t="str">
        <f t="shared" si="19"/>
        <v/>
      </c>
    </row>
    <row r="423" spans="1:9" x14ac:dyDescent="0.25">
      <c r="A423" s="4" t="str">
        <f>yandex!I173</f>
        <v/>
      </c>
      <c r="B423" s="4">
        <f>yandex!G173</f>
        <v>0</v>
      </c>
      <c r="C423" s="4" t="str">
        <f>yandex!H173</f>
        <v/>
      </c>
      <c r="F423" t="str">
        <f t="shared" si="18"/>
        <v/>
      </c>
      <c r="G423" t="str">
        <f t="shared" si="20"/>
        <v/>
      </c>
      <c r="H423" t="str">
        <f>IF(G423="","",VLOOKUP(G423,Справочник!A:B,2,0))</f>
        <v/>
      </c>
      <c r="I423" t="str">
        <f t="shared" si="19"/>
        <v/>
      </c>
    </row>
    <row r="424" spans="1:9" x14ac:dyDescent="0.25">
      <c r="A424" s="4" t="str">
        <f>yandex!I174</f>
        <v/>
      </c>
      <c r="B424" s="4">
        <f>yandex!G174</f>
        <v>0</v>
      </c>
      <c r="C424" s="4" t="str">
        <f>yandex!H174</f>
        <v/>
      </c>
      <c r="F424" t="str">
        <f t="shared" si="18"/>
        <v/>
      </c>
      <c r="G424" t="str">
        <f t="shared" si="20"/>
        <v/>
      </c>
      <c r="H424" t="str">
        <f>IF(G424="","",VLOOKUP(G424,Справочник!A:B,2,0))</f>
        <v/>
      </c>
      <c r="I424" t="str">
        <f t="shared" si="19"/>
        <v/>
      </c>
    </row>
    <row r="425" spans="1:9" x14ac:dyDescent="0.25">
      <c r="A425" s="4" t="str">
        <f>yandex!I175</f>
        <v/>
      </c>
      <c r="B425" s="4">
        <f>yandex!G175</f>
        <v>0</v>
      </c>
      <c r="C425" s="4" t="str">
        <f>yandex!H175</f>
        <v/>
      </c>
      <c r="F425" t="str">
        <f t="shared" si="18"/>
        <v/>
      </c>
      <c r="G425" t="str">
        <f t="shared" si="20"/>
        <v/>
      </c>
      <c r="H425" t="str">
        <f>IF(G425="","",VLOOKUP(G425,Справочник!A:B,2,0))</f>
        <v/>
      </c>
      <c r="I425" t="str">
        <f t="shared" si="19"/>
        <v/>
      </c>
    </row>
    <row r="426" spans="1:9" x14ac:dyDescent="0.25">
      <c r="A426" s="4" t="str">
        <f>yandex!I176</f>
        <v/>
      </c>
      <c r="B426" s="4">
        <f>yandex!G176</f>
        <v>0</v>
      </c>
      <c r="C426" s="4" t="str">
        <f>yandex!H176</f>
        <v/>
      </c>
      <c r="F426" t="str">
        <f t="shared" si="18"/>
        <v/>
      </c>
      <c r="G426" t="str">
        <f t="shared" si="20"/>
        <v/>
      </c>
      <c r="H426" t="str">
        <f>IF(G426="","",VLOOKUP(G426,Справочник!A:B,2,0))</f>
        <v/>
      </c>
      <c r="I426" t="str">
        <f t="shared" si="19"/>
        <v/>
      </c>
    </row>
    <row r="427" spans="1:9" x14ac:dyDescent="0.25">
      <c r="A427" s="4" t="str">
        <f>yandex!I177</f>
        <v/>
      </c>
      <c r="B427" s="4">
        <f>yandex!G177</f>
        <v>0</v>
      </c>
      <c r="C427" s="4" t="str">
        <f>yandex!H177</f>
        <v/>
      </c>
      <c r="F427" t="str">
        <f t="shared" si="18"/>
        <v/>
      </c>
      <c r="G427" t="str">
        <f t="shared" si="20"/>
        <v/>
      </c>
      <c r="H427" t="str">
        <f>IF(G427="","",VLOOKUP(G427,Справочник!A:B,2,0))</f>
        <v/>
      </c>
      <c r="I427" t="str">
        <f t="shared" si="19"/>
        <v/>
      </c>
    </row>
    <row r="428" spans="1:9" x14ac:dyDescent="0.25">
      <c r="A428" s="4" t="str">
        <f>yandex!I178</f>
        <v/>
      </c>
      <c r="B428" s="4">
        <f>yandex!G178</f>
        <v>0</v>
      </c>
      <c r="C428" s="4" t="str">
        <f>yandex!H178</f>
        <v/>
      </c>
      <c r="F428" t="str">
        <f t="shared" si="18"/>
        <v/>
      </c>
      <c r="G428" t="str">
        <f t="shared" si="20"/>
        <v/>
      </c>
      <c r="H428" t="str">
        <f>IF(G428="","",VLOOKUP(G428,Справочник!A:B,2,0))</f>
        <v/>
      </c>
      <c r="I428" t="str">
        <f t="shared" si="19"/>
        <v/>
      </c>
    </row>
    <row r="429" spans="1:9" x14ac:dyDescent="0.25">
      <c r="A429" s="4" t="str">
        <f>yandex!I179</f>
        <v/>
      </c>
      <c r="B429" s="4">
        <f>yandex!G179</f>
        <v>0</v>
      </c>
      <c r="C429" s="4" t="str">
        <f>yandex!H179</f>
        <v/>
      </c>
      <c r="F429" t="str">
        <f t="shared" si="18"/>
        <v/>
      </c>
      <c r="G429" t="str">
        <f t="shared" si="20"/>
        <v/>
      </c>
      <c r="H429" t="str">
        <f>IF(G429="","",VLOOKUP(G429,Справочник!A:B,2,0))</f>
        <v/>
      </c>
      <c r="I429" t="str">
        <f t="shared" si="19"/>
        <v/>
      </c>
    </row>
    <row r="430" spans="1:9" x14ac:dyDescent="0.25">
      <c r="A430" s="4" t="str">
        <f>yandex!I180</f>
        <v/>
      </c>
      <c r="B430" s="4">
        <f>yandex!G180</f>
        <v>0</v>
      </c>
      <c r="C430" s="4" t="str">
        <f>yandex!H180</f>
        <v/>
      </c>
      <c r="F430" t="str">
        <f t="shared" si="18"/>
        <v/>
      </c>
      <c r="G430" t="str">
        <f t="shared" si="20"/>
        <v/>
      </c>
      <c r="H430" t="str">
        <f>IF(G430="","",VLOOKUP(G430,Справочник!A:B,2,0))</f>
        <v/>
      </c>
      <c r="I430" t="str">
        <f t="shared" si="19"/>
        <v/>
      </c>
    </row>
    <row r="431" spans="1:9" x14ac:dyDescent="0.25">
      <c r="A431" s="4" t="str">
        <f>yandex!I181</f>
        <v/>
      </c>
      <c r="B431" s="4">
        <f>yandex!G181</f>
        <v>0</v>
      </c>
      <c r="C431" s="4" t="str">
        <f>yandex!H181</f>
        <v/>
      </c>
      <c r="F431" t="str">
        <f t="shared" si="18"/>
        <v/>
      </c>
      <c r="G431" t="str">
        <f t="shared" si="20"/>
        <v/>
      </c>
      <c r="H431" t="str">
        <f>IF(G431="","",VLOOKUP(G431,Справочник!A:B,2,0))</f>
        <v/>
      </c>
      <c r="I431" t="str">
        <f t="shared" si="19"/>
        <v/>
      </c>
    </row>
    <row r="432" spans="1:9" x14ac:dyDescent="0.25">
      <c r="A432" s="4" t="str">
        <f>yandex!I182</f>
        <v/>
      </c>
      <c r="B432" s="4">
        <f>yandex!G182</f>
        <v>0</v>
      </c>
      <c r="C432" s="4" t="str">
        <f>yandex!H182</f>
        <v/>
      </c>
      <c r="F432" t="str">
        <f t="shared" ref="F432:F495" si="21">IFERROR(SMALL(A:A,ROW()-1),"")</f>
        <v/>
      </c>
      <c r="G432" t="str">
        <f t="shared" si="20"/>
        <v/>
      </c>
      <c r="H432" t="str">
        <f>IF(G432="","",VLOOKUP(G432,Справочник!A:B,2,0))</f>
        <v/>
      </c>
      <c r="I432" t="str">
        <f t="shared" ref="I432:I495" si="22">IF(F432="","",VLOOKUP(F432,$A:$C,3,0))</f>
        <v/>
      </c>
    </row>
    <row r="433" spans="1:9" x14ac:dyDescent="0.25">
      <c r="A433" s="4" t="str">
        <f>yandex!I183</f>
        <v/>
      </c>
      <c r="B433" s="4">
        <f>yandex!G183</f>
        <v>0</v>
      </c>
      <c r="C433" s="4" t="str">
        <f>yandex!H183</f>
        <v/>
      </c>
      <c r="F433" t="str">
        <f t="shared" si="21"/>
        <v/>
      </c>
      <c r="G433" t="str">
        <f t="shared" si="20"/>
        <v/>
      </c>
      <c r="H433" t="str">
        <f>IF(G433="","",VLOOKUP(G433,Справочник!A:B,2,0))</f>
        <v/>
      </c>
      <c r="I433" t="str">
        <f t="shared" si="22"/>
        <v/>
      </c>
    </row>
    <row r="434" spans="1:9" x14ac:dyDescent="0.25">
      <c r="A434" s="4" t="str">
        <f>yandex!I184</f>
        <v/>
      </c>
      <c r="B434" s="4">
        <f>yandex!G184</f>
        <v>0</v>
      </c>
      <c r="C434" s="4" t="str">
        <f>yandex!H184</f>
        <v/>
      </c>
      <c r="F434" t="str">
        <f t="shared" si="21"/>
        <v/>
      </c>
      <c r="G434" t="str">
        <f t="shared" si="20"/>
        <v/>
      </c>
      <c r="H434" t="str">
        <f>IF(G434="","",VLOOKUP(G434,Справочник!A:B,2,0))</f>
        <v/>
      </c>
      <c r="I434" t="str">
        <f t="shared" si="22"/>
        <v/>
      </c>
    </row>
    <row r="435" spans="1:9" x14ac:dyDescent="0.25">
      <c r="A435" s="4" t="str">
        <f>yandex!I185</f>
        <v/>
      </c>
      <c r="B435" s="4">
        <f>yandex!G185</f>
        <v>0</v>
      </c>
      <c r="C435" s="4" t="str">
        <f>yandex!H185</f>
        <v/>
      </c>
      <c r="F435" t="str">
        <f t="shared" si="21"/>
        <v/>
      </c>
      <c r="G435" t="str">
        <f t="shared" si="20"/>
        <v/>
      </c>
      <c r="H435" t="str">
        <f>IF(G435="","",VLOOKUP(G435,Справочник!A:B,2,0))</f>
        <v/>
      </c>
      <c r="I435" t="str">
        <f t="shared" si="22"/>
        <v/>
      </c>
    </row>
    <row r="436" spans="1:9" x14ac:dyDescent="0.25">
      <c r="A436" s="4" t="str">
        <f>yandex!I186</f>
        <v/>
      </c>
      <c r="B436" s="4">
        <f>yandex!G186</f>
        <v>0</v>
      </c>
      <c r="C436" s="4" t="str">
        <f>yandex!H186</f>
        <v/>
      </c>
      <c r="F436" t="str">
        <f t="shared" si="21"/>
        <v/>
      </c>
      <c r="G436" t="str">
        <f t="shared" si="20"/>
        <v/>
      </c>
      <c r="H436" t="str">
        <f>IF(G436="","",VLOOKUP(G436,Справочник!A:B,2,0))</f>
        <v/>
      </c>
      <c r="I436" t="str">
        <f t="shared" si="22"/>
        <v/>
      </c>
    </row>
    <row r="437" spans="1:9" x14ac:dyDescent="0.25">
      <c r="A437" s="4" t="str">
        <f>yandex!I187</f>
        <v/>
      </c>
      <c r="B437" s="4">
        <f>yandex!G187</f>
        <v>0</v>
      </c>
      <c r="C437" s="4" t="str">
        <f>yandex!H187</f>
        <v/>
      </c>
      <c r="F437" t="str">
        <f t="shared" si="21"/>
        <v/>
      </c>
      <c r="G437" t="str">
        <f t="shared" si="20"/>
        <v/>
      </c>
      <c r="H437" t="str">
        <f>IF(G437="","",VLOOKUP(G437,Справочник!A:B,2,0))</f>
        <v/>
      </c>
      <c r="I437" t="str">
        <f t="shared" si="22"/>
        <v/>
      </c>
    </row>
    <row r="438" spans="1:9" x14ac:dyDescent="0.25">
      <c r="A438" s="4" t="str">
        <f>yandex!I188</f>
        <v/>
      </c>
      <c r="B438" s="4">
        <f>yandex!G188</f>
        <v>0</v>
      </c>
      <c r="C438" s="4" t="str">
        <f>yandex!H188</f>
        <v/>
      </c>
      <c r="F438" t="str">
        <f t="shared" si="21"/>
        <v/>
      </c>
      <c r="G438" t="str">
        <f t="shared" si="20"/>
        <v/>
      </c>
      <c r="H438" t="str">
        <f>IF(G438="","",VLOOKUP(G438,Справочник!A:B,2,0))</f>
        <v/>
      </c>
      <c r="I438" t="str">
        <f t="shared" si="22"/>
        <v/>
      </c>
    </row>
    <row r="439" spans="1:9" x14ac:dyDescent="0.25">
      <c r="A439" s="4" t="str">
        <f>yandex!I189</f>
        <v/>
      </c>
      <c r="B439" s="4">
        <f>yandex!G189</f>
        <v>0</v>
      </c>
      <c r="C439" s="4" t="str">
        <f>yandex!H189</f>
        <v/>
      </c>
      <c r="F439" t="str">
        <f t="shared" si="21"/>
        <v/>
      </c>
      <c r="G439" t="str">
        <f t="shared" si="20"/>
        <v/>
      </c>
      <c r="H439" t="str">
        <f>IF(G439="","",VLOOKUP(G439,Справочник!A:B,2,0))</f>
        <v/>
      </c>
      <c r="I439" t="str">
        <f t="shared" si="22"/>
        <v/>
      </c>
    </row>
    <row r="440" spans="1:9" x14ac:dyDescent="0.25">
      <c r="A440" s="4" t="str">
        <f>yandex!I190</f>
        <v/>
      </c>
      <c r="B440" s="4">
        <f>yandex!G190</f>
        <v>0</v>
      </c>
      <c r="C440" s="4" t="str">
        <f>yandex!H190</f>
        <v/>
      </c>
      <c r="F440" t="str">
        <f t="shared" si="21"/>
        <v/>
      </c>
      <c r="G440" t="str">
        <f t="shared" si="20"/>
        <v/>
      </c>
      <c r="H440" t="str">
        <f>IF(G440="","",VLOOKUP(G440,Справочник!A:B,2,0))</f>
        <v/>
      </c>
      <c r="I440" t="str">
        <f t="shared" si="22"/>
        <v/>
      </c>
    </row>
    <row r="441" spans="1:9" x14ac:dyDescent="0.25">
      <c r="A441" s="4" t="str">
        <f>yandex!I191</f>
        <v/>
      </c>
      <c r="B441" s="4">
        <f>yandex!G191</f>
        <v>0</v>
      </c>
      <c r="C441" s="4" t="str">
        <f>yandex!H191</f>
        <v/>
      </c>
      <c r="F441" t="str">
        <f t="shared" si="21"/>
        <v/>
      </c>
      <c r="G441" t="str">
        <f t="shared" si="20"/>
        <v/>
      </c>
      <c r="H441" t="str">
        <f>IF(G441="","",VLOOKUP(G441,Справочник!A:B,2,0))</f>
        <v/>
      </c>
      <c r="I441" t="str">
        <f t="shared" si="22"/>
        <v/>
      </c>
    </row>
    <row r="442" spans="1:9" x14ac:dyDescent="0.25">
      <c r="A442" s="4" t="str">
        <f>yandex!I192</f>
        <v/>
      </c>
      <c r="B442" s="4">
        <f>yandex!G192</f>
        <v>0</v>
      </c>
      <c r="C442" s="4" t="str">
        <f>yandex!H192</f>
        <v/>
      </c>
      <c r="F442" t="str">
        <f t="shared" si="21"/>
        <v/>
      </c>
      <c r="G442" t="str">
        <f t="shared" si="20"/>
        <v/>
      </c>
      <c r="H442" t="str">
        <f>IF(G442="","",VLOOKUP(G442,Справочник!A:B,2,0))</f>
        <v/>
      </c>
      <c r="I442" t="str">
        <f t="shared" si="22"/>
        <v/>
      </c>
    </row>
    <row r="443" spans="1:9" x14ac:dyDescent="0.25">
      <c r="A443" s="4" t="str">
        <f>yandex!I193</f>
        <v/>
      </c>
      <c r="B443" s="4">
        <f>yandex!G193</f>
        <v>0</v>
      </c>
      <c r="C443" s="4" t="str">
        <f>yandex!H193</f>
        <v/>
      </c>
      <c r="F443" t="str">
        <f t="shared" si="21"/>
        <v/>
      </c>
      <c r="G443" t="str">
        <f t="shared" si="20"/>
        <v/>
      </c>
      <c r="H443" t="str">
        <f>IF(G443="","",VLOOKUP(G443,Справочник!A:B,2,0))</f>
        <v/>
      </c>
      <c r="I443" t="str">
        <f t="shared" si="22"/>
        <v/>
      </c>
    </row>
    <row r="444" spans="1:9" x14ac:dyDescent="0.25">
      <c r="A444" s="4" t="str">
        <f>yandex!I194</f>
        <v/>
      </c>
      <c r="B444" s="4">
        <f>yandex!G194</f>
        <v>0</v>
      </c>
      <c r="C444" s="4" t="str">
        <f>yandex!H194</f>
        <v/>
      </c>
      <c r="F444" t="str">
        <f t="shared" si="21"/>
        <v/>
      </c>
      <c r="G444" t="str">
        <f t="shared" si="20"/>
        <v/>
      </c>
      <c r="H444" t="str">
        <f>IF(G444="","",VLOOKUP(G444,Справочник!A:B,2,0))</f>
        <v/>
      </c>
      <c r="I444" t="str">
        <f t="shared" si="22"/>
        <v/>
      </c>
    </row>
    <row r="445" spans="1:9" x14ac:dyDescent="0.25">
      <c r="A445" s="4" t="str">
        <f>yandex!I195</f>
        <v/>
      </c>
      <c r="B445" s="4">
        <f>yandex!G195</f>
        <v>0</v>
      </c>
      <c r="C445" s="4" t="str">
        <f>yandex!H195</f>
        <v/>
      </c>
      <c r="F445" t="str">
        <f t="shared" si="21"/>
        <v/>
      </c>
      <c r="G445" t="str">
        <f t="shared" si="20"/>
        <v/>
      </c>
      <c r="H445" t="str">
        <f>IF(G445="","",VLOOKUP(G445,Справочник!A:B,2,0))</f>
        <v/>
      </c>
      <c r="I445" t="str">
        <f t="shared" si="22"/>
        <v/>
      </c>
    </row>
    <row r="446" spans="1:9" x14ac:dyDescent="0.25">
      <c r="A446" s="4" t="str">
        <f>yandex!I196</f>
        <v/>
      </c>
      <c r="B446" s="4">
        <f>yandex!G196</f>
        <v>0</v>
      </c>
      <c r="C446" s="4" t="str">
        <f>yandex!H196</f>
        <v/>
      </c>
      <c r="F446" t="str">
        <f t="shared" si="21"/>
        <v/>
      </c>
      <c r="G446" t="str">
        <f t="shared" si="20"/>
        <v/>
      </c>
      <c r="H446" t="str">
        <f>IF(G446="","",VLOOKUP(G446,Справочник!A:B,2,0))</f>
        <v/>
      </c>
      <c r="I446" t="str">
        <f t="shared" si="22"/>
        <v/>
      </c>
    </row>
    <row r="447" spans="1:9" x14ac:dyDescent="0.25">
      <c r="A447" s="4" t="str">
        <f>yandex!I197</f>
        <v/>
      </c>
      <c r="B447" s="4">
        <f>yandex!G197</f>
        <v>0</v>
      </c>
      <c r="C447" s="4" t="str">
        <f>yandex!H197</f>
        <v/>
      </c>
      <c r="F447" t="str">
        <f t="shared" si="21"/>
        <v/>
      </c>
      <c r="G447" t="str">
        <f t="shared" si="20"/>
        <v/>
      </c>
      <c r="H447" t="str">
        <f>IF(G447="","",VLOOKUP(G447,Справочник!A:B,2,0))</f>
        <v/>
      </c>
      <c r="I447" t="str">
        <f t="shared" si="22"/>
        <v/>
      </c>
    </row>
    <row r="448" spans="1:9" x14ac:dyDescent="0.25">
      <c r="A448" s="4" t="str">
        <f>yandex!I198</f>
        <v/>
      </c>
      <c r="B448" s="4">
        <f>yandex!G198</f>
        <v>0</v>
      </c>
      <c r="C448" s="4" t="str">
        <f>yandex!H198</f>
        <v/>
      </c>
      <c r="F448" t="str">
        <f t="shared" si="21"/>
        <v/>
      </c>
      <c r="G448" t="str">
        <f t="shared" si="20"/>
        <v/>
      </c>
      <c r="H448" t="str">
        <f>IF(G448="","",VLOOKUP(G448,Справочник!A:B,2,0))</f>
        <v/>
      </c>
      <c r="I448" t="str">
        <f t="shared" si="22"/>
        <v/>
      </c>
    </row>
    <row r="449" spans="1:9" x14ac:dyDescent="0.25">
      <c r="A449" s="4" t="str">
        <f>yandex!I199</f>
        <v/>
      </c>
      <c r="B449" s="4">
        <f>yandex!G199</f>
        <v>0</v>
      </c>
      <c r="C449" s="4" t="str">
        <f>yandex!H199</f>
        <v/>
      </c>
      <c r="F449" t="str">
        <f t="shared" si="21"/>
        <v/>
      </c>
      <c r="G449" t="str">
        <f t="shared" si="20"/>
        <v/>
      </c>
      <c r="H449" t="str">
        <f>IF(G449="","",VLOOKUP(G449,Справочник!A:B,2,0))</f>
        <v/>
      </c>
      <c r="I449" t="str">
        <f t="shared" si="22"/>
        <v/>
      </c>
    </row>
    <row r="450" spans="1:9" x14ac:dyDescent="0.25">
      <c r="A450" s="4" t="str">
        <f>yandex!I200</f>
        <v/>
      </c>
      <c r="B450" s="4">
        <f>yandex!G200</f>
        <v>0</v>
      </c>
      <c r="C450" s="4" t="str">
        <f>yandex!H200</f>
        <v/>
      </c>
      <c r="F450" t="str">
        <f t="shared" si="21"/>
        <v/>
      </c>
      <c r="G450" t="str">
        <f t="shared" si="20"/>
        <v/>
      </c>
      <c r="H450" t="str">
        <f>IF(G450="","",VLOOKUP(G450,Справочник!A:B,2,0))</f>
        <v/>
      </c>
      <c r="I450" t="str">
        <f t="shared" si="22"/>
        <v/>
      </c>
    </row>
    <row r="451" spans="1:9" x14ac:dyDescent="0.25">
      <c r="A451" s="4" t="str">
        <f>yandex!I201</f>
        <v/>
      </c>
      <c r="B451" s="4">
        <f>yandex!G201</f>
        <v>0</v>
      </c>
      <c r="C451" s="4" t="str">
        <f>yandex!H201</f>
        <v/>
      </c>
      <c r="F451" t="str">
        <f t="shared" si="21"/>
        <v/>
      </c>
      <c r="G451" t="str">
        <f t="shared" ref="G451:G500" si="23">IF(F451="","",VLOOKUP(F451,$A:$C,2,0))</f>
        <v/>
      </c>
      <c r="H451" t="str">
        <f>IF(G451="","",VLOOKUP(G451,Справочник!A:B,2,0))</f>
        <v/>
      </c>
      <c r="I451" t="str">
        <f t="shared" si="22"/>
        <v/>
      </c>
    </row>
    <row r="452" spans="1:9" x14ac:dyDescent="0.25">
      <c r="A452" s="4" t="str">
        <f>yandex!I202</f>
        <v/>
      </c>
      <c r="B452" s="4">
        <f>yandex!G202</f>
        <v>0</v>
      </c>
      <c r="C452" s="4" t="str">
        <f>yandex!H202</f>
        <v/>
      </c>
      <c r="F452" t="str">
        <f t="shared" si="21"/>
        <v/>
      </c>
      <c r="G452" t="str">
        <f t="shared" si="23"/>
        <v/>
      </c>
      <c r="H452" t="str">
        <f>IF(G452="","",VLOOKUP(G452,Справочник!A:B,2,0))</f>
        <v/>
      </c>
      <c r="I452" t="str">
        <f t="shared" si="22"/>
        <v/>
      </c>
    </row>
    <row r="453" spans="1:9" x14ac:dyDescent="0.25">
      <c r="A453" s="4" t="str">
        <f>yandex!I203</f>
        <v/>
      </c>
      <c r="B453" s="4">
        <f>yandex!G203</f>
        <v>0</v>
      </c>
      <c r="C453" s="4" t="str">
        <f>yandex!H203</f>
        <v/>
      </c>
      <c r="F453" t="str">
        <f t="shared" si="21"/>
        <v/>
      </c>
      <c r="G453" t="str">
        <f t="shared" si="23"/>
        <v/>
      </c>
      <c r="H453" t="str">
        <f>IF(G453="","",VLOOKUP(G453,Справочник!A:B,2,0))</f>
        <v/>
      </c>
      <c r="I453" t="str">
        <f t="shared" si="22"/>
        <v/>
      </c>
    </row>
    <row r="454" spans="1:9" x14ac:dyDescent="0.25">
      <c r="A454" s="4" t="str">
        <f>yandex!I204</f>
        <v/>
      </c>
      <c r="B454" s="4">
        <f>yandex!G204</f>
        <v>0</v>
      </c>
      <c r="C454" s="4" t="str">
        <f>yandex!H204</f>
        <v/>
      </c>
      <c r="F454" t="str">
        <f t="shared" si="21"/>
        <v/>
      </c>
      <c r="G454" t="str">
        <f t="shared" si="23"/>
        <v/>
      </c>
      <c r="H454" t="str">
        <f>IF(G454="","",VLOOKUP(G454,Справочник!A:B,2,0))</f>
        <v/>
      </c>
      <c r="I454" t="str">
        <f t="shared" si="22"/>
        <v/>
      </c>
    </row>
    <row r="455" spans="1:9" x14ac:dyDescent="0.25">
      <c r="A455" s="4" t="str">
        <f>yandex!I205</f>
        <v/>
      </c>
      <c r="B455" s="4">
        <f>yandex!G205</f>
        <v>0</v>
      </c>
      <c r="C455" s="4" t="str">
        <f>yandex!H205</f>
        <v/>
      </c>
      <c r="F455" t="str">
        <f t="shared" si="21"/>
        <v/>
      </c>
      <c r="G455" t="str">
        <f t="shared" si="23"/>
        <v/>
      </c>
      <c r="H455" t="str">
        <f>IF(G455="","",VLOOKUP(G455,Справочник!A:B,2,0))</f>
        <v/>
      </c>
      <c r="I455" t="str">
        <f t="shared" si="22"/>
        <v/>
      </c>
    </row>
    <row r="456" spans="1:9" x14ac:dyDescent="0.25">
      <c r="A456" s="4" t="str">
        <f>yandex!I206</f>
        <v/>
      </c>
      <c r="B456" s="4">
        <f>yandex!G206</f>
        <v>0</v>
      </c>
      <c r="C456" s="4" t="str">
        <f>yandex!H206</f>
        <v/>
      </c>
      <c r="F456" t="str">
        <f t="shared" si="21"/>
        <v/>
      </c>
      <c r="G456" t="str">
        <f t="shared" si="23"/>
        <v/>
      </c>
      <c r="H456" t="str">
        <f>IF(G456="","",VLOOKUP(G456,Справочник!A:B,2,0))</f>
        <v/>
      </c>
      <c r="I456" t="str">
        <f t="shared" si="22"/>
        <v/>
      </c>
    </row>
    <row r="457" spans="1:9" x14ac:dyDescent="0.25">
      <c r="A457" s="4" t="str">
        <f>yandex!I207</f>
        <v/>
      </c>
      <c r="B457" s="4">
        <f>yandex!G207</f>
        <v>0</v>
      </c>
      <c r="C457" s="4" t="str">
        <f>yandex!H207</f>
        <v/>
      </c>
      <c r="F457" t="str">
        <f t="shared" si="21"/>
        <v/>
      </c>
      <c r="G457" t="str">
        <f t="shared" si="23"/>
        <v/>
      </c>
      <c r="H457" t="str">
        <f>IF(G457="","",VLOOKUP(G457,Справочник!A:B,2,0))</f>
        <v/>
      </c>
      <c r="I457" t="str">
        <f t="shared" si="22"/>
        <v/>
      </c>
    </row>
    <row r="458" spans="1:9" x14ac:dyDescent="0.25">
      <c r="A458" s="4" t="str">
        <f>yandex!I208</f>
        <v/>
      </c>
      <c r="B458" s="4">
        <f>yandex!G208</f>
        <v>0</v>
      </c>
      <c r="C458" s="4" t="str">
        <f>yandex!H208</f>
        <v/>
      </c>
      <c r="F458" t="str">
        <f t="shared" si="21"/>
        <v/>
      </c>
      <c r="G458" t="str">
        <f t="shared" si="23"/>
        <v/>
      </c>
      <c r="H458" t="str">
        <f>IF(G458="","",VLOOKUP(G458,Справочник!A:B,2,0))</f>
        <v/>
      </c>
      <c r="I458" t="str">
        <f t="shared" si="22"/>
        <v/>
      </c>
    </row>
    <row r="459" spans="1:9" x14ac:dyDescent="0.25">
      <c r="A459" s="4" t="str">
        <f>yandex!I209</f>
        <v/>
      </c>
      <c r="B459" s="4">
        <f>yandex!G209</f>
        <v>0</v>
      </c>
      <c r="C459" s="4" t="str">
        <f>yandex!H209</f>
        <v/>
      </c>
      <c r="F459" t="str">
        <f t="shared" si="21"/>
        <v/>
      </c>
      <c r="G459" t="str">
        <f t="shared" si="23"/>
        <v/>
      </c>
      <c r="H459" t="str">
        <f>IF(G459="","",VLOOKUP(G459,Справочник!A:B,2,0))</f>
        <v/>
      </c>
      <c r="I459" t="str">
        <f t="shared" si="22"/>
        <v/>
      </c>
    </row>
    <row r="460" spans="1:9" x14ac:dyDescent="0.25">
      <c r="A460" s="4" t="str">
        <f>yandex!I210</f>
        <v/>
      </c>
      <c r="B460" s="4">
        <f>yandex!G210</f>
        <v>0</v>
      </c>
      <c r="C460" s="4" t="str">
        <f>yandex!H210</f>
        <v/>
      </c>
      <c r="F460" t="str">
        <f t="shared" si="21"/>
        <v/>
      </c>
      <c r="G460" t="str">
        <f t="shared" si="23"/>
        <v/>
      </c>
      <c r="H460" t="str">
        <f>IF(G460="","",VLOOKUP(G460,Справочник!A:B,2,0))</f>
        <v/>
      </c>
      <c r="I460" t="str">
        <f t="shared" si="22"/>
        <v/>
      </c>
    </row>
    <row r="461" spans="1:9" x14ac:dyDescent="0.25">
      <c r="A461" s="4" t="str">
        <f>yandex!I211</f>
        <v/>
      </c>
      <c r="B461" s="4">
        <f>yandex!G211</f>
        <v>0</v>
      </c>
      <c r="C461" s="4" t="str">
        <f>yandex!H211</f>
        <v/>
      </c>
      <c r="F461" t="str">
        <f t="shared" si="21"/>
        <v/>
      </c>
      <c r="G461" t="str">
        <f t="shared" si="23"/>
        <v/>
      </c>
      <c r="H461" t="str">
        <f>IF(G461="","",VLOOKUP(G461,Справочник!A:B,2,0))</f>
        <v/>
      </c>
      <c r="I461" t="str">
        <f t="shared" si="22"/>
        <v/>
      </c>
    </row>
    <row r="462" spans="1:9" x14ac:dyDescent="0.25">
      <c r="A462" s="4" t="str">
        <f>yandex!I212</f>
        <v/>
      </c>
      <c r="B462" s="4">
        <f>yandex!G212</f>
        <v>0</v>
      </c>
      <c r="C462" s="4" t="str">
        <f>yandex!H212</f>
        <v/>
      </c>
      <c r="F462" t="str">
        <f t="shared" si="21"/>
        <v/>
      </c>
      <c r="G462" t="str">
        <f t="shared" si="23"/>
        <v/>
      </c>
      <c r="H462" t="str">
        <f>IF(G462="","",VLOOKUP(G462,Справочник!A:B,2,0))</f>
        <v/>
      </c>
      <c r="I462" t="str">
        <f t="shared" si="22"/>
        <v/>
      </c>
    </row>
    <row r="463" spans="1:9" x14ac:dyDescent="0.25">
      <c r="A463" s="4" t="str">
        <f>yandex!I213</f>
        <v/>
      </c>
      <c r="B463" s="4">
        <f>yandex!G213</f>
        <v>0</v>
      </c>
      <c r="C463" s="4" t="str">
        <f>yandex!H213</f>
        <v/>
      </c>
      <c r="F463" t="str">
        <f t="shared" si="21"/>
        <v/>
      </c>
      <c r="G463" t="str">
        <f t="shared" si="23"/>
        <v/>
      </c>
      <c r="H463" t="str">
        <f>IF(G463="","",VLOOKUP(G463,Справочник!A:B,2,0))</f>
        <v/>
      </c>
      <c r="I463" t="str">
        <f t="shared" si="22"/>
        <v/>
      </c>
    </row>
    <row r="464" spans="1:9" x14ac:dyDescent="0.25">
      <c r="A464" s="4" t="str">
        <f>yandex!I214</f>
        <v/>
      </c>
      <c r="B464" s="4">
        <f>yandex!G214</f>
        <v>0</v>
      </c>
      <c r="C464" s="4" t="str">
        <f>yandex!H214</f>
        <v/>
      </c>
      <c r="F464" t="str">
        <f t="shared" si="21"/>
        <v/>
      </c>
      <c r="G464" t="str">
        <f t="shared" si="23"/>
        <v/>
      </c>
      <c r="H464" t="str">
        <f>IF(G464="","",VLOOKUP(G464,Справочник!A:B,2,0))</f>
        <v/>
      </c>
      <c r="I464" t="str">
        <f t="shared" si="22"/>
        <v/>
      </c>
    </row>
    <row r="465" spans="1:9" x14ac:dyDescent="0.25">
      <c r="A465" s="4" t="str">
        <f>yandex!I215</f>
        <v/>
      </c>
      <c r="B465" s="4">
        <f>yandex!G215</f>
        <v>0</v>
      </c>
      <c r="C465" s="4" t="str">
        <f>yandex!H215</f>
        <v/>
      </c>
      <c r="F465" t="str">
        <f t="shared" si="21"/>
        <v/>
      </c>
      <c r="G465" t="str">
        <f t="shared" si="23"/>
        <v/>
      </c>
      <c r="H465" t="str">
        <f>IF(G465="","",VLOOKUP(G465,Справочник!A:B,2,0))</f>
        <v/>
      </c>
      <c r="I465" t="str">
        <f t="shared" si="22"/>
        <v/>
      </c>
    </row>
    <row r="466" spans="1:9" x14ac:dyDescent="0.25">
      <c r="A466" s="4" t="str">
        <f>yandex!I216</f>
        <v/>
      </c>
      <c r="B466" s="4">
        <f>yandex!G216</f>
        <v>0</v>
      </c>
      <c r="C466" s="4" t="str">
        <f>yandex!H216</f>
        <v/>
      </c>
      <c r="F466" t="str">
        <f t="shared" si="21"/>
        <v/>
      </c>
      <c r="G466" t="str">
        <f t="shared" si="23"/>
        <v/>
      </c>
      <c r="H466" t="str">
        <f>IF(G466="","",VLOOKUP(G466,Справочник!A:B,2,0))</f>
        <v/>
      </c>
      <c r="I466" t="str">
        <f t="shared" si="22"/>
        <v/>
      </c>
    </row>
    <row r="467" spans="1:9" x14ac:dyDescent="0.25">
      <c r="A467" s="4" t="str">
        <f>yandex!I217</f>
        <v/>
      </c>
      <c r="B467" s="4">
        <f>yandex!G217</f>
        <v>0</v>
      </c>
      <c r="C467" s="4" t="str">
        <f>yandex!H217</f>
        <v/>
      </c>
      <c r="F467" t="str">
        <f t="shared" si="21"/>
        <v/>
      </c>
      <c r="G467" t="str">
        <f t="shared" si="23"/>
        <v/>
      </c>
      <c r="H467" t="str">
        <f>IF(G467="","",VLOOKUP(G467,Справочник!A:B,2,0))</f>
        <v/>
      </c>
      <c r="I467" t="str">
        <f t="shared" si="22"/>
        <v/>
      </c>
    </row>
    <row r="468" spans="1:9" x14ac:dyDescent="0.25">
      <c r="A468" s="4" t="str">
        <f>yandex!I218</f>
        <v/>
      </c>
      <c r="B468" s="4">
        <f>yandex!G218</f>
        <v>0</v>
      </c>
      <c r="C468" s="4" t="str">
        <f>yandex!H218</f>
        <v/>
      </c>
      <c r="F468" t="str">
        <f t="shared" si="21"/>
        <v/>
      </c>
      <c r="G468" t="str">
        <f t="shared" si="23"/>
        <v/>
      </c>
      <c r="H468" t="str">
        <f>IF(G468="","",VLOOKUP(G468,Справочник!A:B,2,0))</f>
        <v/>
      </c>
      <c r="I468" t="str">
        <f t="shared" si="22"/>
        <v/>
      </c>
    </row>
    <row r="469" spans="1:9" x14ac:dyDescent="0.25">
      <c r="A469" s="4" t="str">
        <f>yandex!I219</f>
        <v/>
      </c>
      <c r="B469" s="4">
        <f>yandex!G219</f>
        <v>0</v>
      </c>
      <c r="C469" s="4" t="str">
        <f>yandex!H219</f>
        <v/>
      </c>
      <c r="F469" t="str">
        <f t="shared" si="21"/>
        <v/>
      </c>
      <c r="G469" t="str">
        <f t="shared" si="23"/>
        <v/>
      </c>
      <c r="H469" t="str">
        <f>IF(G469="","",VLOOKUP(G469,Справочник!A:B,2,0))</f>
        <v/>
      </c>
      <c r="I469" t="str">
        <f t="shared" si="22"/>
        <v/>
      </c>
    </row>
    <row r="470" spans="1:9" x14ac:dyDescent="0.25">
      <c r="A470" s="4" t="str">
        <f>yandex!I220</f>
        <v/>
      </c>
      <c r="B470" s="4">
        <f>yandex!G220</f>
        <v>0</v>
      </c>
      <c r="C470" s="4" t="str">
        <f>yandex!H220</f>
        <v/>
      </c>
      <c r="F470" t="str">
        <f t="shared" si="21"/>
        <v/>
      </c>
      <c r="G470" t="str">
        <f t="shared" si="23"/>
        <v/>
      </c>
      <c r="H470" t="str">
        <f>IF(G470="","",VLOOKUP(G470,Справочник!A:B,2,0))</f>
        <v/>
      </c>
      <c r="I470" t="str">
        <f t="shared" si="22"/>
        <v/>
      </c>
    </row>
    <row r="471" spans="1:9" x14ac:dyDescent="0.25">
      <c r="A471" s="4" t="str">
        <f>yandex!I221</f>
        <v/>
      </c>
      <c r="B471" s="4">
        <f>yandex!G221</f>
        <v>0</v>
      </c>
      <c r="C471" s="4" t="str">
        <f>yandex!H221</f>
        <v/>
      </c>
      <c r="F471" t="str">
        <f t="shared" si="21"/>
        <v/>
      </c>
      <c r="G471" t="str">
        <f t="shared" si="23"/>
        <v/>
      </c>
      <c r="H471" t="str">
        <f>IF(G471="","",VLOOKUP(G471,Справочник!A:B,2,0))</f>
        <v/>
      </c>
      <c r="I471" t="str">
        <f t="shared" si="22"/>
        <v/>
      </c>
    </row>
    <row r="472" spans="1:9" x14ac:dyDescent="0.25">
      <c r="A472" s="4" t="str">
        <f>yandex!I222</f>
        <v/>
      </c>
      <c r="B472" s="4">
        <f>yandex!G222</f>
        <v>0</v>
      </c>
      <c r="C472" s="4" t="str">
        <f>yandex!H222</f>
        <v/>
      </c>
      <c r="F472" t="str">
        <f t="shared" si="21"/>
        <v/>
      </c>
      <c r="G472" t="str">
        <f t="shared" si="23"/>
        <v/>
      </c>
      <c r="H472" t="str">
        <f>IF(G472="","",VLOOKUP(G472,Справочник!A:B,2,0))</f>
        <v/>
      </c>
      <c r="I472" t="str">
        <f t="shared" si="22"/>
        <v/>
      </c>
    </row>
    <row r="473" spans="1:9" x14ac:dyDescent="0.25">
      <c r="A473" s="4" t="str">
        <f>yandex!I223</f>
        <v/>
      </c>
      <c r="B473" s="4">
        <f>yandex!G223</f>
        <v>0</v>
      </c>
      <c r="C473" s="4" t="str">
        <f>yandex!H223</f>
        <v/>
      </c>
      <c r="F473" t="str">
        <f t="shared" si="21"/>
        <v/>
      </c>
      <c r="G473" t="str">
        <f t="shared" si="23"/>
        <v/>
      </c>
      <c r="H473" t="str">
        <f>IF(G473="","",VLOOKUP(G473,Справочник!A:B,2,0))</f>
        <v/>
      </c>
      <c r="I473" t="str">
        <f t="shared" si="22"/>
        <v/>
      </c>
    </row>
    <row r="474" spans="1:9" x14ac:dyDescent="0.25">
      <c r="A474" s="4" t="str">
        <f>yandex!I224</f>
        <v/>
      </c>
      <c r="B474" s="4">
        <f>yandex!G224</f>
        <v>0</v>
      </c>
      <c r="C474" s="4" t="str">
        <f>yandex!H224</f>
        <v/>
      </c>
      <c r="F474" t="str">
        <f t="shared" si="21"/>
        <v/>
      </c>
      <c r="G474" t="str">
        <f t="shared" si="23"/>
        <v/>
      </c>
      <c r="H474" t="str">
        <f>IF(G474="","",VLOOKUP(G474,Справочник!A:B,2,0))</f>
        <v/>
      </c>
      <c r="I474" t="str">
        <f t="shared" si="22"/>
        <v/>
      </c>
    </row>
    <row r="475" spans="1:9" x14ac:dyDescent="0.25">
      <c r="A475" s="4" t="str">
        <f>yandex!I225</f>
        <v/>
      </c>
      <c r="B475" s="4">
        <f>yandex!G225</f>
        <v>0</v>
      </c>
      <c r="C475" s="4" t="str">
        <f>yandex!H225</f>
        <v/>
      </c>
      <c r="F475" t="str">
        <f t="shared" si="21"/>
        <v/>
      </c>
      <c r="G475" t="str">
        <f t="shared" si="23"/>
        <v/>
      </c>
      <c r="H475" t="str">
        <f>IF(G475="","",VLOOKUP(G475,Справочник!A:B,2,0))</f>
        <v/>
      </c>
      <c r="I475" t="str">
        <f t="shared" si="22"/>
        <v/>
      </c>
    </row>
    <row r="476" spans="1:9" x14ac:dyDescent="0.25">
      <c r="A476" s="4" t="str">
        <f>yandex!I226</f>
        <v/>
      </c>
      <c r="B476" s="4">
        <f>yandex!G226</f>
        <v>0</v>
      </c>
      <c r="C476" s="4" t="str">
        <f>yandex!H226</f>
        <v/>
      </c>
      <c r="F476" t="str">
        <f t="shared" si="21"/>
        <v/>
      </c>
      <c r="G476" t="str">
        <f t="shared" si="23"/>
        <v/>
      </c>
      <c r="H476" t="str">
        <f>IF(G476="","",VLOOKUP(G476,Справочник!A:B,2,0))</f>
        <v/>
      </c>
      <c r="I476" t="str">
        <f t="shared" si="22"/>
        <v/>
      </c>
    </row>
    <row r="477" spans="1:9" x14ac:dyDescent="0.25">
      <c r="A477" s="4" t="str">
        <f>yandex!I227</f>
        <v/>
      </c>
      <c r="B477" s="4">
        <f>yandex!G227</f>
        <v>0</v>
      </c>
      <c r="C477" s="4" t="str">
        <f>yandex!H227</f>
        <v/>
      </c>
      <c r="F477" t="str">
        <f t="shared" si="21"/>
        <v/>
      </c>
      <c r="G477" t="str">
        <f t="shared" si="23"/>
        <v/>
      </c>
      <c r="H477" t="str">
        <f>IF(G477="","",VLOOKUP(G477,Справочник!A:B,2,0))</f>
        <v/>
      </c>
      <c r="I477" t="str">
        <f t="shared" si="22"/>
        <v/>
      </c>
    </row>
    <row r="478" spans="1:9" x14ac:dyDescent="0.25">
      <c r="A478" s="4" t="str">
        <f>yandex!I228</f>
        <v/>
      </c>
      <c r="B478" s="4">
        <f>yandex!G228</f>
        <v>0</v>
      </c>
      <c r="C478" s="4" t="str">
        <f>yandex!H228</f>
        <v/>
      </c>
      <c r="F478" t="str">
        <f t="shared" si="21"/>
        <v/>
      </c>
      <c r="G478" t="str">
        <f t="shared" si="23"/>
        <v/>
      </c>
      <c r="H478" t="str">
        <f>IF(G478="","",VLOOKUP(G478,Справочник!A:B,2,0))</f>
        <v/>
      </c>
      <c r="I478" t="str">
        <f t="shared" si="22"/>
        <v/>
      </c>
    </row>
    <row r="479" spans="1:9" x14ac:dyDescent="0.25">
      <c r="A479" s="4" t="str">
        <f>yandex!I229</f>
        <v/>
      </c>
      <c r="B479" s="4">
        <f>yandex!G229</f>
        <v>0</v>
      </c>
      <c r="C479" s="4" t="str">
        <f>yandex!H229</f>
        <v/>
      </c>
      <c r="F479" t="str">
        <f t="shared" si="21"/>
        <v/>
      </c>
      <c r="G479" t="str">
        <f t="shared" si="23"/>
        <v/>
      </c>
      <c r="H479" t="str">
        <f>IF(G479="","",VLOOKUP(G479,Справочник!A:B,2,0))</f>
        <v/>
      </c>
      <c r="I479" t="str">
        <f t="shared" si="22"/>
        <v/>
      </c>
    </row>
    <row r="480" spans="1:9" x14ac:dyDescent="0.25">
      <c r="A480" s="4" t="str">
        <f>yandex!I230</f>
        <v/>
      </c>
      <c r="B480" s="4">
        <f>yandex!G230</f>
        <v>0</v>
      </c>
      <c r="C480" s="4" t="str">
        <f>yandex!H230</f>
        <v/>
      </c>
      <c r="F480" t="str">
        <f t="shared" si="21"/>
        <v/>
      </c>
      <c r="G480" t="str">
        <f t="shared" si="23"/>
        <v/>
      </c>
      <c r="H480" t="str">
        <f>IF(G480="","",VLOOKUP(G480,Справочник!A:B,2,0))</f>
        <v/>
      </c>
      <c r="I480" t="str">
        <f t="shared" si="22"/>
        <v/>
      </c>
    </row>
    <row r="481" spans="1:9" x14ac:dyDescent="0.25">
      <c r="A481" s="4" t="str">
        <f>yandex!I231</f>
        <v/>
      </c>
      <c r="B481" s="4">
        <f>yandex!G231</f>
        <v>0</v>
      </c>
      <c r="C481" s="4" t="str">
        <f>yandex!H231</f>
        <v/>
      </c>
      <c r="F481" t="str">
        <f t="shared" si="21"/>
        <v/>
      </c>
      <c r="G481" t="str">
        <f t="shared" si="23"/>
        <v/>
      </c>
      <c r="H481" t="str">
        <f>IF(G481="","",VLOOKUP(G481,Справочник!A:B,2,0))</f>
        <v/>
      </c>
      <c r="I481" t="str">
        <f t="shared" si="22"/>
        <v/>
      </c>
    </row>
    <row r="482" spans="1:9" x14ac:dyDescent="0.25">
      <c r="A482" s="4" t="str">
        <f>yandex!I232</f>
        <v/>
      </c>
      <c r="B482" s="4">
        <f>yandex!G232</f>
        <v>0</v>
      </c>
      <c r="C482" s="4" t="str">
        <f>yandex!H232</f>
        <v/>
      </c>
      <c r="F482" t="str">
        <f t="shared" si="21"/>
        <v/>
      </c>
      <c r="G482" t="str">
        <f t="shared" si="23"/>
        <v/>
      </c>
      <c r="H482" t="str">
        <f>IF(G482="","",VLOOKUP(G482,Справочник!A:B,2,0))</f>
        <v/>
      </c>
      <c r="I482" t="str">
        <f t="shared" si="22"/>
        <v/>
      </c>
    </row>
    <row r="483" spans="1:9" x14ac:dyDescent="0.25">
      <c r="A483" s="4" t="str">
        <f>yandex!I233</f>
        <v/>
      </c>
      <c r="B483" s="4">
        <f>yandex!G233</f>
        <v>0</v>
      </c>
      <c r="C483" s="4" t="str">
        <f>yandex!H233</f>
        <v/>
      </c>
      <c r="F483" t="str">
        <f t="shared" si="21"/>
        <v/>
      </c>
      <c r="G483" t="str">
        <f t="shared" si="23"/>
        <v/>
      </c>
      <c r="H483" t="str">
        <f>IF(G483="","",VLOOKUP(G483,Справочник!A:B,2,0))</f>
        <v/>
      </c>
      <c r="I483" t="str">
        <f t="shared" si="22"/>
        <v/>
      </c>
    </row>
    <row r="484" spans="1:9" x14ac:dyDescent="0.25">
      <c r="A484" s="4" t="str">
        <f>yandex!I234</f>
        <v/>
      </c>
      <c r="B484" s="4">
        <f>yandex!G234</f>
        <v>0</v>
      </c>
      <c r="C484" s="4" t="str">
        <f>yandex!H234</f>
        <v/>
      </c>
      <c r="F484" t="str">
        <f t="shared" si="21"/>
        <v/>
      </c>
      <c r="G484" t="str">
        <f t="shared" si="23"/>
        <v/>
      </c>
      <c r="H484" t="str">
        <f>IF(G484="","",VLOOKUP(G484,Справочник!A:B,2,0))</f>
        <v/>
      </c>
      <c r="I484" t="str">
        <f t="shared" si="22"/>
        <v/>
      </c>
    </row>
    <row r="485" spans="1:9" x14ac:dyDescent="0.25">
      <c r="A485" s="4" t="str">
        <f>yandex!I235</f>
        <v/>
      </c>
      <c r="B485" s="4">
        <f>yandex!G235</f>
        <v>0</v>
      </c>
      <c r="C485" s="4" t="str">
        <f>yandex!H235</f>
        <v/>
      </c>
      <c r="F485" t="str">
        <f t="shared" si="21"/>
        <v/>
      </c>
      <c r="G485" t="str">
        <f t="shared" si="23"/>
        <v/>
      </c>
      <c r="H485" t="str">
        <f>IF(G485="","",VLOOKUP(G485,Справочник!A:B,2,0))</f>
        <v/>
      </c>
      <c r="I485" t="str">
        <f t="shared" si="22"/>
        <v/>
      </c>
    </row>
    <row r="486" spans="1:9" x14ac:dyDescent="0.25">
      <c r="A486" s="4" t="str">
        <f>yandex!I236</f>
        <v/>
      </c>
      <c r="B486" s="4">
        <f>yandex!G236</f>
        <v>0</v>
      </c>
      <c r="C486" s="4" t="str">
        <f>yandex!H236</f>
        <v/>
      </c>
      <c r="F486" t="str">
        <f t="shared" si="21"/>
        <v/>
      </c>
      <c r="G486" t="str">
        <f t="shared" si="23"/>
        <v/>
      </c>
      <c r="H486" t="str">
        <f>IF(G486="","",VLOOKUP(G486,Справочник!A:B,2,0))</f>
        <v/>
      </c>
      <c r="I486" t="str">
        <f t="shared" si="22"/>
        <v/>
      </c>
    </row>
    <row r="487" spans="1:9" x14ac:dyDescent="0.25">
      <c r="A487" s="4" t="str">
        <f>yandex!I237</f>
        <v/>
      </c>
      <c r="B487" s="4">
        <f>yandex!G237</f>
        <v>0</v>
      </c>
      <c r="C487" s="4" t="str">
        <f>yandex!H237</f>
        <v/>
      </c>
      <c r="F487" t="str">
        <f t="shared" si="21"/>
        <v/>
      </c>
      <c r="G487" t="str">
        <f t="shared" si="23"/>
        <v/>
      </c>
      <c r="H487" t="str">
        <f>IF(G487="","",VLOOKUP(G487,Справочник!A:B,2,0))</f>
        <v/>
      </c>
      <c r="I487" t="str">
        <f t="shared" si="22"/>
        <v/>
      </c>
    </row>
    <row r="488" spans="1:9" x14ac:dyDescent="0.25">
      <c r="A488" s="4" t="str">
        <f>yandex!I238</f>
        <v/>
      </c>
      <c r="B488" s="4">
        <f>yandex!G238</f>
        <v>0</v>
      </c>
      <c r="C488" s="4" t="str">
        <f>yandex!H238</f>
        <v/>
      </c>
      <c r="F488" t="str">
        <f t="shared" si="21"/>
        <v/>
      </c>
      <c r="G488" t="str">
        <f t="shared" si="23"/>
        <v/>
      </c>
      <c r="H488" t="str">
        <f>IF(G488="","",VLOOKUP(G488,Справочник!A:B,2,0))</f>
        <v/>
      </c>
      <c r="I488" t="str">
        <f t="shared" si="22"/>
        <v/>
      </c>
    </row>
    <row r="489" spans="1:9" x14ac:dyDescent="0.25">
      <c r="A489" s="4" t="str">
        <f>yandex!I239</f>
        <v/>
      </c>
      <c r="B489" s="4">
        <f>yandex!G239</f>
        <v>0</v>
      </c>
      <c r="C489" s="4" t="str">
        <f>yandex!H239</f>
        <v/>
      </c>
      <c r="F489" t="str">
        <f t="shared" si="21"/>
        <v/>
      </c>
      <c r="G489" t="str">
        <f t="shared" si="23"/>
        <v/>
      </c>
      <c r="H489" t="str">
        <f>IF(G489="","",VLOOKUP(G489,Справочник!A:B,2,0))</f>
        <v/>
      </c>
      <c r="I489" t="str">
        <f t="shared" si="22"/>
        <v/>
      </c>
    </row>
    <row r="490" spans="1:9" x14ac:dyDescent="0.25">
      <c r="A490" s="4" t="str">
        <f>yandex!I240</f>
        <v/>
      </c>
      <c r="B490" s="4">
        <f>yandex!G240</f>
        <v>0</v>
      </c>
      <c r="C490" s="4" t="str">
        <f>yandex!H240</f>
        <v/>
      </c>
      <c r="F490" t="str">
        <f t="shared" si="21"/>
        <v/>
      </c>
      <c r="G490" t="str">
        <f t="shared" si="23"/>
        <v/>
      </c>
      <c r="H490" t="str">
        <f>IF(G490="","",VLOOKUP(G490,Справочник!A:B,2,0))</f>
        <v/>
      </c>
      <c r="I490" t="str">
        <f t="shared" si="22"/>
        <v/>
      </c>
    </row>
    <row r="491" spans="1:9" x14ac:dyDescent="0.25">
      <c r="A491" s="4" t="str">
        <f>yandex!I241</f>
        <v/>
      </c>
      <c r="B491" s="4">
        <f>yandex!G241</f>
        <v>0</v>
      </c>
      <c r="C491" s="4" t="str">
        <f>yandex!H241</f>
        <v/>
      </c>
      <c r="F491" t="str">
        <f t="shared" si="21"/>
        <v/>
      </c>
      <c r="G491" t="str">
        <f t="shared" si="23"/>
        <v/>
      </c>
      <c r="H491" t="str">
        <f>IF(G491="","",VLOOKUP(G491,Справочник!A:B,2,0))</f>
        <v/>
      </c>
      <c r="I491" t="str">
        <f t="shared" si="22"/>
        <v/>
      </c>
    </row>
    <row r="492" spans="1:9" x14ac:dyDescent="0.25">
      <c r="A492" s="4" t="str">
        <f>yandex!I242</f>
        <v/>
      </c>
      <c r="B492" s="4">
        <f>yandex!G242</f>
        <v>0</v>
      </c>
      <c r="C492" s="4" t="str">
        <f>yandex!H242</f>
        <v/>
      </c>
      <c r="F492" t="str">
        <f t="shared" si="21"/>
        <v/>
      </c>
      <c r="G492" t="str">
        <f t="shared" si="23"/>
        <v/>
      </c>
      <c r="H492" t="str">
        <f>IF(G492="","",VLOOKUP(G492,Справочник!A:B,2,0))</f>
        <v/>
      </c>
      <c r="I492" t="str">
        <f t="shared" si="22"/>
        <v/>
      </c>
    </row>
    <row r="493" spans="1:9" x14ac:dyDescent="0.25">
      <c r="A493" s="4" t="str">
        <f>yandex!I243</f>
        <v/>
      </c>
      <c r="B493" s="4">
        <f>yandex!G243</f>
        <v>0</v>
      </c>
      <c r="C493" s="4" t="str">
        <f>yandex!H243</f>
        <v/>
      </c>
      <c r="F493" t="str">
        <f t="shared" si="21"/>
        <v/>
      </c>
      <c r="G493" t="str">
        <f t="shared" si="23"/>
        <v/>
      </c>
      <c r="H493" t="str">
        <f>IF(G493="","",VLOOKUP(G493,Справочник!A:B,2,0))</f>
        <v/>
      </c>
      <c r="I493" t="str">
        <f t="shared" si="22"/>
        <v/>
      </c>
    </row>
    <row r="494" spans="1:9" x14ac:dyDescent="0.25">
      <c r="A494" s="4" t="str">
        <f>yandex!I244</f>
        <v/>
      </c>
      <c r="B494" s="4">
        <f>yandex!G244</f>
        <v>0</v>
      </c>
      <c r="C494" s="4" t="str">
        <f>yandex!H244</f>
        <v/>
      </c>
      <c r="F494" t="str">
        <f t="shared" si="21"/>
        <v/>
      </c>
      <c r="G494" t="str">
        <f t="shared" si="23"/>
        <v/>
      </c>
      <c r="H494" t="str">
        <f>IF(G494="","",VLOOKUP(G494,Справочник!A:B,2,0))</f>
        <v/>
      </c>
      <c r="I494" t="str">
        <f t="shared" si="22"/>
        <v/>
      </c>
    </row>
    <row r="495" spans="1:9" x14ac:dyDescent="0.25">
      <c r="A495" s="4" t="str">
        <f>yandex!I245</f>
        <v/>
      </c>
      <c r="B495" s="4">
        <f>yandex!G245</f>
        <v>0</v>
      </c>
      <c r="C495" s="4" t="str">
        <f>yandex!H245</f>
        <v/>
      </c>
      <c r="F495" t="str">
        <f t="shared" si="21"/>
        <v/>
      </c>
      <c r="G495" t="str">
        <f t="shared" si="23"/>
        <v/>
      </c>
      <c r="H495" t="str">
        <f>IF(G495="","",VLOOKUP(G495,Справочник!A:B,2,0))</f>
        <v/>
      </c>
      <c r="I495" t="str">
        <f t="shared" si="22"/>
        <v/>
      </c>
    </row>
    <row r="496" spans="1:9" x14ac:dyDescent="0.25">
      <c r="A496" s="4" t="str">
        <f>yandex!I246</f>
        <v/>
      </c>
      <c r="B496" s="4">
        <f>yandex!G246</f>
        <v>0</v>
      </c>
      <c r="C496" s="4" t="str">
        <f>yandex!H246</f>
        <v/>
      </c>
      <c r="F496" t="str">
        <f t="shared" ref="F496:F500" si="24">IFERROR(SMALL(A:A,ROW()-1),"")</f>
        <v/>
      </c>
      <c r="G496" t="str">
        <f t="shared" si="23"/>
        <v/>
      </c>
      <c r="H496" t="str">
        <f>IF(G496="","",VLOOKUP(G496,Справочник!A:B,2,0))</f>
        <v/>
      </c>
      <c r="I496" t="str">
        <f t="shared" ref="I496:I500" si="25">IF(F496="","",VLOOKUP(F496,$A:$C,3,0))</f>
        <v/>
      </c>
    </row>
    <row r="497" spans="1:9" x14ac:dyDescent="0.25">
      <c r="A497" s="4" t="str">
        <f>yandex!I247</f>
        <v/>
      </c>
      <c r="B497" s="4">
        <f>yandex!G247</f>
        <v>0</v>
      </c>
      <c r="C497" s="4" t="str">
        <f>yandex!H247</f>
        <v/>
      </c>
      <c r="F497" t="str">
        <f t="shared" si="24"/>
        <v/>
      </c>
      <c r="G497" t="str">
        <f t="shared" si="23"/>
        <v/>
      </c>
      <c r="H497" t="str">
        <f>IF(G497="","",VLOOKUP(G497,Справочник!A:B,2,0))</f>
        <v/>
      </c>
      <c r="I497" t="str">
        <f t="shared" si="25"/>
        <v/>
      </c>
    </row>
    <row r="498" spans="1:9" x14ac:dyDescent="0.25">
      <c r="A498" s="4" t="str">
        <f>yandex!I248</f>
        <v/>
      </c>
      <c r="B498" s="4">
        <f>yandex!G248</f>
        <v>0</v>
      </c>
      <c r="C498" s="4" t="str">
        <f>yandex!H248</f>
        <v/>
      </c>
      <c r="F498" t="str">
        <f t="shared" si="24"/>
        <v/>
      </c>
      <c r="G498" t="str">
        <f t="shared" si="23"/>
        <v/>
      </c>
      <c r="H498" t="str">
        <f>IF(G498="","",VLOOKUP(G498,Справочник!A:B,2,0))</f>
        <v/>
      </c>
      <c r="I498" t="str">
        <f t="shared" si="25"/>
        <v/>
      </c>
    </row>
    <row r="499" spans="1:9" x14ac:dyDescent="0.25">
      <c r="A499" s="4" t="str">
        <f>yandex!I249</f>
        <v/>
      </c>
      <c r="B499" s="4">
        <f>yandex!G249</f>
        <v>0</v>
      </c>
      <c r="C499" s="4" t="str">
        <f>yandex!H249</f>
        <v/>
      </c>
      <c r="F499" t="str">
        <f t="shared" si="24"/>
        <v/>
      </c>
      <c r="G499" t="str">
        <f t="shared" si="23"/>
        <v/>
      </c>
      <c r="H499" t="str">
        <f>IF(G499="","",VLOOKUP(G499,Справочник!A:B,2,0))</f>
        <v/>
      </c>
      <c r="I499" t="str">
        <f t="shared" si="25"/>
        <v/>
      </c>
    </row>
    <row r="500" spans="1:9" x14ac:dyDescent="0.25">
      <c r="A500" s="4" t="str">
        <f>yandex!I250</f>
        <v/>
      </c>
      <c r="B500" s="4">
        <f>yandex!G250</f>
        <v>0</v>
      </c>
      <c r="C500" s="4" t="str">
        <f>yandex!H250</f>
        <v/>
      </c>
      <c r="F500" t="str">
        <f t="shared" si="24"/>
        <v/>
      </c>
      <c r="G500" t="str">
        <f t="shared" si="23"/>
        <v/>
      </c>
      <c r="H500" t="str">
        <f>IF(G500="","",VLOOKUP(G500,Справочник!A:B,2,0))</f>
        <v/>
      </c>
      <c r="I500" t="str">
        <f t="shared" si="25"/>
        <v/>
      </c>
    </row>
  </sheetData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4" sqref="A24"/>
    </sheetView>
  </sheetViews>
  <sheetFormatPr defaultRowHeight="15" x14ac:dyDescent="0.25"/>
  <cols>
    <col min="1" max="1" width="41.140625" customWidth="1"/>
    <col min="2" max="2" width="15.42578125" customWidth="1"/>
  </cols>
  <sheetData>
    <row r="1" spans="1:2" x14ac:dyDescent="0.25">
      <c r="A1" s="2" t="s">
        <v>23</v>
      </c>
      <c r="B1" s="2" t="s">
        <v>51</v>
      </c>
    </row>
    <row r="2" spans="1:2" x14ac:dyDescent="0.25">
      <c r="A2" t="s">
        <v>10</v>
      </c>
      <c r="B2" t="s">
        <v>52</v>
      </c>
    </row>
    <row r="3" spans="1:2" x14ac:dyDescent="0.25">
      <c r="A3" t="s">
        <v>9</v>
      </c>
      <c r="B3" t="s">
        <v>52</v>
      </c>
    </row>
    <row r="4" spans="1:2" x14ac:dyDescent="0.25">
      <c r="A4" t="s">
        <v>11</v>
      </c>
      <c r="B4" t="s">
        <v>53</v>
      </c>
    </row>
    <row r="5" spans="1:2" x14ac:dyDescent="0.25">
      <c r="A5" t="s">
        <v>118</v>
      </c>
      <c r="B5" t="s">
        <v>25</v>
      </c>
    </row>
    <row r="6" spans="1:2" x14ac:dyDescent="0.25">
      <c r="A6" t="s">
        <v>13</v>
      </c>
      <c r="B6" t="s">
        <v>44</v>
      </c>
    </row>
    <row r="7" spans="1:2" x14ac:dyDescent="0.25">
      <c r="A7" t="s">
        <v>14</v>
      </c>
      <c r="B7" t="s">
        <v>54</v>
      </c>
    </row>
    <row r="8" spans="1:2" x14ac:dyDescent="0.25">
      <c r="A8" t="s">
        <v>16</v>
      </c>
      <c r="B8" t="s">
        <v>55</v>
      </c>
    </row>
    <row r="9" spans="1:2" x14ac:dyDescent="0.25">
      <c r="A9" t="s">
        <v>17</v>
      </c>
      <c r="B9" t="s">
        <v>31</v>
      </c>
    </row>
    <row r="10" spans="1:2" x14ac:dyDescent="0.25">
      <c r="A10" t="s">
        <v>18</v>
      </c>
      <c r="B10" t="s">
        <v>56</v>
      </c>
    </row>
    <row r="11" spans="1:2" x14ac:dyDescent="0.25">
      <c r="A11" t="s">
        <v>119</v>
      </c>
      <c r="B11" t="s">
        <v>25</v>
      </c>
    </row>
    <row r="12" spans="1:2" x14ac:dyDescent="0.25">
      <c r="A12" t="s">
        <v>20</v>
      </c>
      <c r="B12" t="s">
        <v>57</v>
      </c>
    </row>
    <row r="13" spans="1:2" x14ac:dyDescent="0.25">
      <c r="A13" t="s">
        <v>21</v>
      </c>
      <c r="B13" t="s">
        <v>31</v>
      </c>
    </row>
    <row r="14" spans="1:2" x14ac:dyDescent="0.25">
      <c r="A14" t="s">
        <v>120</v>
      </c>
      <c r="B14" t="s">
        <v>25</v>
      </c>
    </row>
    <row r="15" spans="1:2" x14ac:dyDescent="0.25">
      <c r="A15" t="s">
        <v>24</v>
      </c>
      <c r="B15" t="s">
        <v>25</v>
      </c>
    </row>
    <row r="16" spans="1:2" x14ac:dyDescent="0.25">
      <c r="A16" t="s">
        <v>26</v>
      </c>
      <c r="B16" t="s">
        <v>27</v>
      </c>
    </row>
    <row r="17" spans="1:2" x14ac:dyDescent="0.25">
      <c r="A17" t="s">
        <v>28</v>
      </c>
      <c r="B17" t="s">
        <v>29</v>
      </c>
    </row>
    <row r="18" spans="1:2" x14ac:dyDescent="0.25">
      <c r="A18" t="s">
        <v>30</v>
      </c>
      <c r="B18" t="s">
        <v>31</v>
      </c>
    </row>
    <row r="19" spans="1:2" x14ac:dyDescent="0.25">
      <c r="A19" t="s">
        <v>32</v>
      </c>
      <c r="B19" t="s">
        <v>33</v>
      </c>
    </row>
    <row r="20" spans="1:2" x14ac:dyDescent="0.25">
      <c r="A20" t="s">
        <v>34</v>
      </c>
      <c r="B20" t="s">
        <v>35</v>
      </c>
    </row>
    <row r="21" spans="1:2" x14ac:dyDescent="0.25">
      <c r="A21" t="s">
        <v>36</v>
      </c>
      <c r="B21" t="s">
        <v>37</v>
      </c>
    </row>
    <row r="22" spans="1:2" x14ac:dyDescent="0.25">
      <c r="A22" t="s">
        <v>38</v>
      </c>
      <c r="B22" t="s">
        <v>25</v>
      </c>
    </row>
    <row r="23" spans="1:2" x14ac:dyDescent="0.25">
      <c r="A23" t="s">
        <v>39</v>
      </c>
      <c r="B23" t="s">
        <v>40</v>
      </c>
    </row>
    <row r="24" spans="1:2" x14ac:dyDescent="0.25">
      <c r="A24" t="s">
        <v>41</v>
      </c>
      <c r="B24" t="s">
        <v>40</v>
      </c>
    </row>
    <row r="25" spans="1:2" x14ac:dyDescent="0.25">
      <c r="A25" t="s">
        <v>42</v>
      </c>
      <c r="B25" t="s">
        <v>25</v>
      </c>
    </row>
    <row r="26" spans="1:2" x14ac:dyDescent="0.25">
      <c r="A26" t="s">
        <v>43</v>
      </c>
      <c r="B26" t="s">
        <v>44</v>
      </c>
    </row>
    <row r="27" spans="1:2" x14ac:dyDescent="0.25">
      <c r="A27" t="s">
        <v>45</v>
      </c>
      <c r="B27" t="s">
        <v>33</v>
      </c>
    </row>
    <row r="28" spans="1:2" x14ac:dyDescent="0.25">
      <c r="A28" t="s">
        <v>46</v>
      </c>
      <c r="B28" t="s">
        <v>47</v>
      </c>
    </row>
    <row r="29" spans="1:2" x14ac:dyDescent="0.25">
      <c r="A29" t="s">
        <v>48</v>
      </c>
      <c r="B29" t="s">
        <v>31</v>
      </c>
    </row>
    <row r="30" spans="1:2" x14ac:dyDescent="0.25">
      <c r="A30" t="s">
        <v>49</v>
      </c>
      <c r="B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yandex</vt:lpstr>
      <vt:lpstr>tcs</vt:lpstr>
      <vt:lpstr>Лист1</vt:lpstr>
      <vt:lpstr>Справочник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</dc:creator>
  <cp:lastModifiedBy>Yun</cp:lastModifiedBy>
  <dcterms:created xsi:type="dcterms:W3CDTF">2013-03-18T21:26:16Z</dcterms:created>
  <dcterms:modified xsi:type="dcterms:W3CDTF">2013-04-03T17:59:30Z</dcterms:modified>
</cp:coreProperties>
</file>